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customXml/item4.xml" ContentType="application/xml"/>
  <Override PartName="/customXml/itemProps4.xml" ContentType="application/vnd.openxmlformats-officedocument.customXmlProperties+xml"/>
  <Override PartName="/customXml/item5.xml" ContentType="application/xml"/>
  <Override PartName="/customXml/itemProps5.xml" ContentType="application/vnd.openxmlformats-officedocument.customXmlProperties+xml"/>
  <Override PartName="/customXml/item6.xml" ContentType="application/xml"/>
  <Override PartName="/customXml/itemProps6.xml" ContentType="application/vnd.openxmlformats-officedocument.customXmlProperties+xml"/>
  <Override PartName="/customXml/item7.xml" ContentType="application/xml"/>
  <Override PartName="/customXml/itemProps7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  <Override PartName="/customXml/_rels/item5.xml.rels" ContentType="application/vnd.openxmlformats-package.relationships+xml"/>
  <Override PartName="/customXml/_rels/item6.xml.rels" ContentType="application/vnd.openxmlformats-package.relationships+xml"/>
  <Override PartName="/customXml/_rels/item7.xml.rels" ContentType="application/vnd.openxmlformats-package.relationships+xml"/>
  <Override PartName="/xl/worksheets/sheet1.xml" ContentType="application/vnd.openxmlformats-officedocument.spreadsheetml.worksheet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<Relationship Id="rId11" Type="http://schemas.openxmlformats.org/officeDocument/2006/relationships/customXml" Target="../customXml/item7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3"/>
    <sheet name="Planilha2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<sst xmlns="http://schemas.openxmlformats.org/spreadsheetml/2006/main" count="2482" uniqueCount="362">
  <si>
    <t xml:space="preserve">Item</t>
  </si>
  <si>
    <t xml:space="preserve">UASG</t>
  </si>
  <si>
    <t xml:space="preserve">Descrição</t>
  </si>
  <si>
    <t xml:space="preserve">Voltagem</t>
  </si>
  <si>
    <t xml:space="preserve">QTD</t>
  </si>
  <si>
    <t xml:space="preserve">Medida</t>
  </si>
  <si>
    <t xml:space="preserve">Demandante</t>
  </si>
  <si>
    <t xml:space="preserve">UF</t>
  </si>
  <si>
    <t xml:space="preserve">Endereço de Entrega</t>
  </si>
  <si>
    <t xml:space="preserve">CEP</t>
  </si>
  <si>
    <t xml:space="preserve">Contato (Fone, e-mail)</t>
  </si>
  <si>
    <t xml:space="preserve">Responsável  pelo ateste da Nota Fiscal //// Resp. Ass. DFD</t>
  </si>
  <si>
    <t xml:space="preserve">Justificativa</t>
  </si>
  <si>
    <t xml:space="preserve">Cronograma</t>
  </si>
  <si>
    <t xml:space="preserve">PREÇO MÉDIO UNITÁRIO</t>
  </si>
  <si>
    <t xml:space="preserve">VALOR TOTAL</t>
  </si>
  <si>
    <t xml:space="preserve">Monitor para Computador tela plana, tecnologia Ultrawide ou Widescreen, tamanho: de 29 a 34 polegadas, frequência mínima 60 Hz, pelo menos uma entrada de vídeo HDMI, Full HD ou superior.</t>
  </si>
  <si>
    <t xml:space="preserve">Bivolt ou 220V</t>
  </si>
  <si>
    <t xml:space="preserve">Unidade</t>
  </si>
  <si>
    <t xml:space="preserve">SRRF 04 - DIPOL (20 unid) e CMR (20 unid)</t>
  </si>
  <si>
    <t xml:space="preserve">PE</t>
  </si>
  <si>
    <t xml:space="preserve">Avenida Alfredo Lisboa 1152, Bairro do Recife Antigo; Av. Visconde de São Leopoldo, nº 198, Várzea, Recife/PE </t>
  </si>
  <si>
    <t xml:space="preserve">50.030-150 e 50.740-035</t>
  </si>
  <si>
    <t xml:space="preserve">(81) 3797 5542 / 5522, dreyfus.lima@rfb.gov.br; cpl_cmr@hotmail.com</t>
  </si>
  <si>
    <t xml:space="preserve">Dreyfus Diogenes de Lima; Jorge Eduardo Branco</t>
  </si>
  <si>
    <t xml:space="preserve">Insumo a ser utilizado nas dependências do futuro laboratório de informática e capacitação da SRRF 04. CMR - cf. documento às fls. 519/539. </t>
  </si>
  <si>
    <t xml:space="preserve">ENTREGA IMEDIATA ASSIM QUE DISPONÍVEL</t>
  </si>
  <si>
    <t xml:space="preserve">Televisor - Smartv - LED-85":  - 85 polegadas; smart tv; resolução: pelo menos 4k; conectividade bluetooth e wi-fi; conexões: pelo menos: 3 HDMI - 2 USB;  com alto falantes embutidos;  potência dos auto-falantes: pelo menos 20 W; com controle remoto</t>
  </si>
  <si>
    <t xml:space="preserve">SRRF 04 - DIPOL (1 unid) e CMR (40 unid)</t>
  </si>
  <si>
    <t xml:space="preserve">Cafeteira Elétrica - Tipo Expresso, Abastecimento: cápsulas (vendidas separadamente)</t>
  </si>
  <si>
    <t xml:space="preserve">SRRF 04 - DIPOL</t>
  </si>
  <si>
    <t xml:space="preserve">Avenida Alfredo Lisboa 1152, Bairro do Recife Antigo</t>
  </si>
  <si>
    <t xml:space="preserve">50.030-150</t>
  </si>
  <si>
    <t xml:space="preserve">(81) 3797 5542 / 5522, dreyfus.lima@rfb.gov.br</t>
  </si>
  <si>
    <t xml:space="preserve">Dreyfus Diogenes de Lima</t>
  </si>
  <si>
    <t xml:space="preserve">Para uso e instalação nas dependências da sede da SRRF 04 (uma unidade por andar).</t>
  </si>
  <si>
    <t xml:space="preserve">Purificador de Água - Instalação suspensa em parede - duas saídas de água, uma para recipientes e outra para consumo diretamente na boca do usuário - Refil com eficiência bacteriostática de purificação de água de fácil manutenção e troca que elimine sabores e odores da água e que retenha micropartículas de impurezas - serpentina externa - dreno para limpeza - medidas aproximadas (cm) 67x46x48 .</t>
  </si>
  <si>
    <t xml:space="preserve">SRRF 04 - ARF Petrolina</t>
  </si>
  <si>
    <t xml:space="preserve">AVENIDA FERNANDO GOES, 875, CENTRO, PETROLINA</t>
  </si>
  <si>
    <t xml:space="preserve">56304-020</t>
  </si>
  <si>
    <t xml:space="preserve">taciana.cornelio@rfb.gov.br, (87) 98174-9090</t>
  </si>
  <si>
    <t xml:space="preserve">Taciana Marques Cornélio</t>
  </si>
  <si>
    <t xml:space="preserve">Para atender toda a agência da Receita Federal em Petrolina - Funcionários e contribuintes</t>
  </si>
  <si>
    <t xml:space="preserve">FAQUEIRO COM NO MÍNIMO: 12 facas, 12 colheres de mesa, 12 garfos, 12 colheres de chá</t>
  </si>
  <si>
    <t xml:space="preserve">NÃO APLICÁVEL</t>
  </si>
  <si>
    <t xml:space="preserve">Para atender as necessidades dos funcionários da agência de Petrolina que necessitam se alimentar no local de trabalho.</t>
  </si>
  <si>
    <t xml:space="preserve">Jogo de Panelas para fogão - 5 peças - antiaderentes - devem acompanhar o conjunto pelo menos: uma espátula de silicone, uma concha de silicone, uma frigideira de 3 litros (aprox.) com tampa de vidro), uma panela de 6,5 litros (aprox.) com tampa de vidro e uma pandela de 3 litros (aprox.).</t>
  </si>
  <si>
    <t xml:space="preserve">Totem de carregamento de celulares - mínimo de 6 saídas USB - suportes para apoiar os celulares - medidas aproximadas (cm) 97 x 28 x 30</t>
  </si>
  <si>
    <t xml:space="preserve">Secador de mão para banheiro - potência mínima: 2000w - instalação em parede - dupla face de secagem com lâminas de ar acionadas pela proximidade das mãos (acionamento touchless); Filtro de ar; Selo Inmetro de conformidade 371/2009.</t>
  </si>
  <si>
    <t xml:space="preserve">Cafeteria Elétrica - Base com placa aquecedora, recipiente de vidro para guarda do líquido produzido, local para colocação de filtro de papel para o café, tecnologia corta pingos.</t>
  </si>
  <si>
    <t xml:space="preserve">Ar Condicionado - 18.000 BTUs - Eficiência energética - Selo Procel Tipo A - Tipo Split - com controle remoto</t>
  </si>
  <si>
    <t xml:space="preserve">Para substuição de máquinas antigas que apresentam frequente demanda de reparos e constantes defeitos que interrompem o funcionamento do equipamento.</t>
  </si>
  <si>
    <t xml:space="preserve">Fragentadora de papeis - 18 folhas - 30 L</t>
  </si>
  <si>
    <t xml:space="preserve">Para substuição de equipamento antigo com mal funcionamento</t>
  </si>
  <si>
    <t xml:space="preserve">MICROFONE LAPELA PARA IPHONE SEM FIO COM DOIS CANAIS 2,4Ghz RECARREGÁVEL LIGHTNING PARA- Alta Qualidade- Omni-Direcional- Voz Clara e Ótima Captação- Captação 360 Graus- Longo Alcance 20-30 metros- Plug-And-Play- Bateria com até 8h de duração</t>
  </si>
  <si>
    <t xml:space="preserve">Para que as recepcionistas possam se comunicar melhor com os contribuintes e servidores. </t>
  </si>
  <si>
    <t xml:space="preserve">Ar Condicionado - 12.000 BTUs - Eficiência energética - Selo Procel Tipo A - Tipo Split - com controle remoto</t>
  </si>
  <si>
    <t xml:space="preserve">SRRF 04 - ARF Serra Talhada</t>
  </si>
  <si>
    <t xml:space="preserve">RUA CORONEL CORNÉLIO SOARES, 605, NOSSA SENHA DA PENHA</t>
  </si>
  <si>
    <t xml:space="preserve">56903-440</t>
  </si>
  <si>
    <t xml:space="preserve">MARIA DO SOCORRO OLIVEIRA 87.99901-3640</t>
  </si>
  <si>
    <t xml:space="preserve">MARIA DO SOCORRO OLIVEIRA</t>
  </si>
  <si>
    <t xml:space="preserve">A ser instalado na Sala do Agente, uma vez que após a reforma e nova divisão dos ambientes internos que isolou a referida sala, o ar condicionado do salão de atendimento não supre a necessidade de refrigeração, uma vez que a cidade de Serra Talhada é notoriamente quente.</t>
  </si>
  <si>
    <t xml:space="preserve">Uma facilidade de conforto a ser oferecida aos contribuintes em espera ou já em atendimento, sendo um para cada sala respectiva.</t>
  </si>
  <si>
    <t xml:space="preserve">Secador de mão para banheiro - potêmncia mínima: 2000w - instalação em parede - dupla face de secagem com lâminas de ar acionadas pela proximidade das mãos (acionamento touchless; Filtro de ar; Selo Inmetro de conformidade 371/2009.;</t>
  </si>
  <si>
    <t xml:space="preserve">Por uma questão de higiene e, principalmente de economia de papel com reflexo ecológico a serem instalados em cada um dos 3 banheiros da ARF.</t>
  </si>
  <si>
    <t xml:space="preserve">Há muito tempo tentamos conseguir uma nova cafeteira elétrica para a ARF, visto que a antiga não mais funciona, obrigando-nos a fazer café artesanalmente utilizando um fervedor de água, algo até mesmo passível de risco de acidente.</t>
  </si>
  <si>
    <t xml:space="preserve">SRRF 04 - DRF Caruaru</t>
  </si>
  <si>
    <t xml:space="preserve">RUA FREI CANECA, 152, BAIRRO MAURÍCIO DE NASSAU</t>
  </si>
  <si>
    <t xml:space="preserve">55012-330</t>
  </si>
  <si>
    <t xml:space="preserve">ODILON RAMOS DA SILVA NETO 81.99993-1633</t>
  </si>
  <si>
    <t xml:space="preserve">MARIA DE FÁTIMA VASCONCELOS DE OLIVEIRA / RAFAEL CASIMIRO ROCHA</t>
  </si>
  <si>
    <t xml:space="preserve">Nossos condicionadores de ar tanto da Delegacia de Caruaru como nas Agências estão velhos. Quebram constantemente, causando muitas despesas com consertos e energia, pois não são Tipo A, além do perigo de danificar os nobreaks, pois tantos os de 12.000 como os de 18.000, boa parte são usados nas salas dos Nobreaks.</t>
  </si>
  <si>
    <t xml:space="preserve">Ar Condicionado - 36.000 BTUs - Para instalação em Teto - Selo Procel Tipo A - com controle remoto (não é do tipo cassete)</t>
  </si>
  <si>
    <t xml:space="preserve">Nossos condicionadores de ar tanto da Delegacia de Caruaru como nas Agências estão velhos. Quebram constantemente, causando muitas despesas com consertos e energia, pois não são Tipo A.</t>
  </si>
  <si>
    <t xml:space="preserve">SRRF 04 - ARF Garanhuns</t>
  </si>
  <si>
    <t xml:space="preserve">RUA MELO PEIXOTO, 154 - BAIRRO SANTO ANTÔNIO </t>
  </si>
  <si>
    <t xml:space="preserve">55293-190</t>
  </si>
  <si>
    <t xml:space="preserve">MARCOS ANTONIO ROCHA DE OLIVEIRA 81.99814-1091</t>
  </si>
  <si>
    <t xml:space="preserve">PARA ATENDIMENTO DOS COLABORADORES E CONTRIBUINTES.</t>
  </si>
  <si>
    <t xml:space="preserve">55.012-330</t>
  </si>
  <si>
    <t xml:space="preserve">Para atender as necessidades dos colaboradores das Agências e da Delegacia que fazem as refeições nos locais.</t>
  </si>
  <si>
    <t xml:space="preserve">Uma facilidade de conforto a ser oferecida aos contribuintes em espera ou já em atendimento, sendo um para cada sala respectiva da DRF e Agências</t>
  </si>
  <si>
    <t xml:space="preserve">Para as Agências que não tem o posto de copeiragem, facilitando para que qualquer colaborador faça o café, qundo necessário.</t>
  </si>
  <si>
    <t xml:space="preserve">SRRF 04 - ARF Vitória de Santo Antão</t>
  </si>
  <si>
    <t xml:space="preserve">Cooktop 4 (quatro) bocas - elétrico - aquecimento por indução - acendimento automático - sem grade - medidas aproximadas (cm) 59 x 52.</t>
  </si>
  <si>
    <t xml:space="preserve">Panela de Pressão para fogão a indução - 5L (aprox.) - antiaderente - pelo menos duas válvulas de segurança - trava da tampa</t>
  </si>
  <si>
    <t xml:space="preserve">SRRF 04 - DRF João Pessoa</t>
  </si>
  <si>
    <t xml:space="preserve">PB</t>
  </si>
  <si>
    <t xml:space="preserve">AVENIDA PRESIDENTE EPITÁCIO PESSOA, 1705</t>
  </si>
  <si>
    <t xml:space="preserve">58.030-900</t>
  </si>
  <si>
    <t xml:space="preserve">eduardo.g.ramos@rfb.gov.br /// (83) 3216 4456</t>
  </si>
  <si>
    <t xml:space="preserve">Eduardo Gadelha Ramos</t>
  </si>
  <si>
    <t xml:space="preserve">REDUÇÃO DE CONSUMO E TROCA/REPOSIÇÃO DE EQUIPAMENTO OBSOLETO /OU QUEBRADO</t>
  </si>
  <si>
    <t xml:space="preserve">REPOSIÇÃO DOS CONJUNTOS DE PANELAS DAS COPAS DAS AGÊNCIAS, INSPETORIA E DELEGACIA</t>
  </si>
  <si>
    <t xml:space="preserve">Secador de mão para banheiro - potência mínima: 2000w - instalação em parede - dupla face de secagem com lâminas de ar acionadas pela proximidade das mãos (acionamento touchless; Filtro de ar; Selo Inmetro de conformidade 371/2009.</t>
  </si>
  <si>
    <t xml:space="preserve">Geladeira - capacidade de 436L, sistema de degelo automático, cor: branca, tensão de alimentação 110/220V, prateleiras removíveis e gavetão </t>
  </si>
  <si>
    <t xml:space="preserve">Microondas - de aço inoxidável, 35L, 1400W, cor branca, tensão de alimentação 110/220V, prato removível, trava e relógio</t>
  </si>
  <si>
    <t xml:space="preserve">Fragentadora de papeis - metal/plástico, 15 folhas, alimentação 110/220V, doimensão de picote: 4 x 30 mm, abertura de 230 mm, capacidade da lixeira: 34L, alimentação automática/botão de retrocesso</t>
  </si>
  <si>
    <t xml:space="preserve">SRRF 04 - CAC Recife/PE (4 unid) e CMR (8 unid)</t>
  </si>
  <si>
    <t xml:space="preserve">Avenida Alfredo Lisboa 1152, Bairro do Recife Antigo; Av. Visconde de São Leopoldo, nº 198, Várzea, Recife/PE</t>
  </si>
  <si>
    <t xml:space="preserve">marcella.cristina-goncalves@rfb.gov.br, (81) 9 8209 6866; cpl_cmr@hotmail.com</t>
  </si>
  <si>
    <t xml:space="preserve">Marcella Cristina de Miranda Gonçalves; Jorge Eduardo Branco</t>
  </si>
  <si>
    <t xml:space="preserve">PARA ATENDIMENTO DOS COLABORADORES E CONTRIBUINTES. CMR - cf. documento às fls. 519/539.</t>
  </si>
  <si>
    <t xml:space="preserve">SRRF 04 - CAC Recife/PE</t>
  </si>
  <si>
    <t xml:space="preserve">marcella.cristina-goncalves@rfb.gov.br. /// (81) 9 8209 6866</t>
  </si>
  <si>
    <t xml:space="preserve">Marcella Cristina de Miranda Gonçalves</t>
  </si>
  <si>
    <t xml:space="preserve">SRRF 04 - CAC Recife/PE (5 unid) e CMR (8 unid)</t>
  </si>
  <si>
    <t xml:space="preserve">Ar Condicionado - 9.000 BTUs - Eficiência energética - Selo Procel Tipo A -  - Tipo Split - com controle remoto, Bivolt ou 220V</t>
  </si>
  <si>
    <t xml:space="preserve">SRRF 04 - DRF Recife/PE</t>
  </si>
  <si>
    <t xml:space="preserve">José Luiz Miranda Casanova</t>
  </si>
  <si>
    <t xml:space="preserve">Atender demanda das unidades limoeiro, palmares, petrolina e DRF/REC, de acordo com a Manutenção Predial desta Delegacia.</t>
  </si>
  <si>
    <t xml:space="preserve">SRRF 04 - DRF Recife/PE (27 unid) e CMR (10 unid)</t>
  </si>
  <si>
    <t xml:space="preserve">José Luiz Miranda Casanova; Jorge Eduardo Branco</t>
  </si>
  <si>
    <t xml:space="preserve">Atender demanda das unidades de vitoria, limoeiro, palmares, petrolina e DRF/REC, de acordo com a Manutenção Predial desta Delegacia; CMR - cf. documento às fls. 519/539.</t>
  </si>
  <si>
    <t xml:space="preserve">SRRF 04 - DRF Recife/PE (37 unid) e CMR (10 unid)</t>
  </si>
  <si>
    <t xml:space="preserve">Atender demanda das unidades DRF/REC, Vitoria, limoeiro, Palmares, Petrolina de acordo com a Manutenção Predial desta Delegacia; CMR - cf. documento às fls. 519/539.</t>
  </si>
  <si>
    <t xml:space="preserve">Ar Condicionado - 24.000 BTUs - Eficiência energética - Selo Procel Tipo A - Tipo Split - com controle remoto</t>
  </si>
  <si>
    <t xml:space="preserve">SRRF 04 - DRF Recife/PE (11 unid) e CMR (10 unid)</t>
  </si>
  <si>
    <t xml:space="preserve">Atender demanda das unidades limoeiro, palmares, petrolina e DRF/REC, de acordo com a manutenção Predial desta Delegacia; CMR - cf. documento às fls. 519/539. </t>
  </si>
  <si>
    <t xml:space="preserve">SRRF 04 - DRF Recife/PE (8 unid) e CMR (10 unid)</t>
  </si>
  <si>
    <t xml:space="preserve">Atender demanda da unidade da DRF/REC, de acordo com a Manutenção Predial desta Delegacia; CMR - cf. documento às fls. 519/539. </t>
  </si>
  <si>
    <t xml:space="preserve">Ar Condicionado - 48.000 BTUs - Tipo Split - Eficiência energética - Selo Procel Tipo A - com controle remoto</t>
  </si>
  <si>
    <t xml:space="preserve">Atender demanda das unidades DRF/REC / CAC RECIFE e ARF/Petrolina de acordo com a Manutenção Predial desta Delegacia;  CMR - cf. documento às fls. 519/539. </t>
  </si>
  <si>
    <t xml:space="preserve">Sanduicheira Gril - Potência Mínima 700 w - antiaderente</t>
  </si>
  <si>
    <t xml:space="preserve">SRRF 04 - DRF Recife/PE (6 unid) e CMR (6 unid)</t>
  </si>
  <si>
    <t xml:space="preserve">Atender demanda das unidades jurisdicionadas da DRF/REC; CMR - cf. documento às fls. 519/539. </t>
  </si>
  <si>
    <t xml:space="preserve">Liquidificador portátil - 2.2 L(aprox.)</t>
  </si>
  <si>
    <t xml:space="preserve">Atender demanda das unidades jurisdicionadas desta DRF/REC.</t>
  </si>
  <si>
    <t xml:space="preserve">Instalação na ARF/Palmares a fim de reduzir consumo de copos descartáveis e eliminar a necessidade constante de troca dos garrafões de água.</t>
  </si>
  <si>
    <t xml:space="preserve">INSTALAÇÃO NO 1º, 2º , 3º, 4º, 5º ANDAR, TÉRREO/CAC, PAULISTA, VITORIA, LIMOEIRO, PALMARES, PETROLINA, A FIM DE SE ELIMINAR A NECESSIDADE DE TROCA DE BOTIJÕES DE GÁS, QUE ATUALMENTE COMPORTAM NO MESMO AMBIENTE FECHADO OS FOGÕES E BOTIJÃO DE GÁS.</t>
  </si>
  <si>
    <t xml:space="preserve">PARA USO NO FOGÃO A SER INSTALADO NAS DEPENDÊNCIAS DA COPA DA DIPOL 04,GABINETE, AGÊNCIAS(5), CAC, 3º E 5º ANDAR.</t>
  </si>
  <si>
    <t xml:space="preserve">PARA USO NO FOGÃO A SER INSTALADO NAS DEPENDÊNCIAS DA COPA DA DIPOL 04</t>
  </si>
  <si>
    <t xml:space="preserve">PARA USO NAS DEPENDÊNCIAS DO CAC RECIFE, PALMARES, PAULISTA, LIMOEIRO, VITORIA, PETROLINA DE FORMA A PERMITIR QUE OS CONTRIBUINTES QUE NECESSITEM CARREGAMENTO DE CELULAR TENHAM A DISPOSIÇÃO UM SERVIÇO PRÓPRIO PARA TAL.</t>
  </si>
  <si>
    <t xml:space="preserve">PARA SE REDUZIR O CONSUMO DE TOALHAS DE PAPEL, PERMITINDO QUE SE EVITE AS CONSTANTES COMPRAS DESTE MATERIAL, O QUE ECONOMIZARÁ ESPAÇO NO NUPAT E ORÇAMENTO, UMA VEZ QUE SE REDUZIRÁ A DEMANDA PARA LICITAÇÃO DESTE ITEM. SERÃO INSTALADOS 3 NO PRIMEIRO ANDAR E 1 NO SEGUNDO ANDAR, 3 POR AGENCIA JURISDICIONADA TOTAL DE 15 UNIDADES, 3 CAC/RECIFE</t>
  </si>
  <si>
    <t xml:space="preserve">Geladeira - Frost Free - Mín. 420 L </t>
  </si>
  <si>
    <t xml:space="preserve">SRRF 04 - DRF Recife/PE (4 unid) e CMR (4 unid)</t>
  </si>
  <si>
    <t xml:space="preserve">MATERIAL NECESSÁRIO PARA COPA ONDE GUARDAMOS OS ALIMENTOS PARA SEREM CONSERVADOS, PRINCIPALMENTE ALMOÇO DAS UNIDADES DE PETROLINA, PALMARES, LIMOEIRO E VITÓRIA. CMR - cf. documento às fls. 519/539. </t>
  </si>
  <si>
    <t xml:space="preserve">SRRF 04 - DRF Recife/PE (7 unid) e CMR (10 unid)</t>
  </si>
  <si>
    <t xml:space="preserve">MATERIAL NECESSÁRIO PARA A COPA DA DRF/REC E AGÊNCIAS JURISDICIONADAS, ONDE OS SERVIDORES E COLABORADORES LANCHAM E ALMOÇAM DIARIAMENTE. CMR - cf. documento às fls. 519/539. </t>
  </si>
  <si>
    <t xml:space="preserve">SRRF 04 - DRF Natal/RN</t>
  </si>
  <si>
    <t xml:space="preserve">RN</t>
  </si>
  <si>
    <t xml:space="preserve">Avenida Esplanada Silva Jardim, 83, Ribeira</t>
  </si>
  <si>
    <t xml:space="preserve">59.012-090</t>
  </si>
  <si>
    <t xml:space="preserve">(84) 3113-6200, antonio.junior@rfb.gov.br</t>
  </si>
  <si>
    <t xml:space="preserve">Antônio Sobrinho de Souza Júnior</t>
  </si>
  <si>
    <t xml:space="preserve">Substuição de máquinas muito antigas, com alto desgaste, frequente demanda de reparos e constantes defeitos que interrompem o funcionamento do equipamento. Adicionalmente, em virtude do desgaste, há um alto índice de ruídos. 04 para a sede (DRF); 06 para a ARF Mossoró.</t>
  </si>
  <si>
    <t xml:space="preserve">Substuição de máquinas muito antigas, com alto desgaste, frequente demanda de reparos e constantes defeitos que interrompem o funcionamento do equipamento. Adicionalmente, em virtude do desgaste, há um alto índice de ruídos. 08 para a sede (DRF); 02 para a ARF Mossoró; 02 para Caicó.</t>
  </si>
  <si>
    <t xml:space="preserve">Substuição de máquinas muito antigas, com alto desgaste, frequente demanda de reparos e constantes defeitos que interrompem o funcionamento do equipamento. Adicionalmente, em virtude do desgaste, há um alto índice de ruídos.</t>
  </si>
  <si>
    <t xml:space="preserve">Substuição de máquinas muito antigas, com alto desgaste, frequente demanda de reparos e constantes defeitos que interrompem o funcionamento do equipamento. Adicionalmente, em virtude do desgaste, há um alto índice de ruídos. 10 para a sede (DRF); 03 para a ARF Caicó; 01 para ARF Assu.</t>
  </si>
  <si>
    <t xml:space="preserve">Ar Condicionado - 60.000 BTUs - Tipo Split - Eficiência energética - Selo Procel Tipo A - com controle remoto</t>
  </si>
  <si>
    <t xml:space="preserve">Para instalação no CAC de Natal e Mossoró, de modo a permitir que os contribuintes que necessitem recarregar seus celulares tenham o serviço a disposição.</t>
  </si>
  <si>
    <t xml:space="preserve">SRRF 04 - ARF Paulista/PE (2 unid) e CMR (6 unid)</t>
  </si>
  <si>
    <t xml:space="preserve">INSTALAÇÃO NO 1º E 2º ANDAR, A FIM DE SE REDUZIR O CONSUMO DE COPOS DESCARTÁVEIS E ELIMINAR A NECESSIDADE DE CONSTANTE TROCA DOS GARRAFÕES DE ÁGUA, ECONOMIZANDO, DESSA FORMA, ESPAÇO NAS DEPENDÊNCIAS ALÉM DE PERMITIR UMA MELHOR HIGIENE NO CONSUMO DE ÁGUA. CMR - cf. documento às fls. 519/539.</t>
  </si>
  <si>
    <t xml:space="preserve">SRRF 04 - ARF Paulista/PE</t>
  </si>
  <si>
    <t xml:space="preserve">INSTALAÇÃO NO 1º E 2º ANDAR, A FIM DE SE ELIMINAR A NECESSIDADE DE TROCA DE BOTIJÕES DE GÁS, ADICIONE-SE O FATO DE QUE HAVERÁ AUMENTO NA SEGURANÇA DOS USUÁRIOS DA DEPENDÊNCIA DA COPA, UMA VEZ QUE AS INSTALAÇÕES, ATUALMENTE, COMPORTAM NO MESMO AMBIENTE FECHADO OS FOGÕES E O BOTIJÃO DE GÁS.</t>
  </si>
  <si>
    <t xml:space="preserve">PARA USO NAS DEPENDÊNCIAS DO CAC RECIFE, DE FORMA A PERMITIR QUE OS CONTRIBUINTES QUE NECESSITEM CARREGAMENTO DE CELULAR TENHAM A DISPOSIÇÃO UM SERIVÇO PRÓPRIO PARA TAL.</t>
  </si>
  <si>
    <t xml:space="preserve">PARA SE REDUZIR O CONSUMO DE TOALHAS DE PAPEL, PERMITINDO QUE SE EVITE AS CONSTANTES COMPRAS DESTE MATERIAL, O QUE ECONOMIZARÁ ESPAÇO NO NUPAT E ORÇAMENTO, UMA VEZ QUE SE REDUZIRÁ A DEMANDA PARA LICITAÇÃO DESTE ITEM. SERÃO INSTALADOS 3 NO PRIMEIRO ANDAR E 1 NO SEGUNDO ANDAR</t>
  </si>
  <si>
    <t xml:space="preserve">SSD do tipo M2 - DDR4 de 2400 MHz - 8 Gb</t>
  </si>
  <si>
    <t xml:space="preserve">SRRF 04 - SACIN</t>
  </si>
  <si>
    <t xml:space="preserve">(81) 9.9435.6393 e-mail: roberta.lima@rfb.gov.br</t>
  </si>
  <si>
    <t xml:space="preserve">Roberta Batista Lima</t>
  </si>
  <si>
    <t xml:space="preserve">O upgrade com SSD é essencial para uso das licenças Adobe na máquna RFB. A DITEC não dispõe de SSD para instalação em minitorres. Para upgrade, o usuário deve solicitar que a DIPOL faça a aquisição por meio de compra (SSD do tipo M2 - DDR4 de 2400 MHz - devem ser iguais, 2 de 8GB ou 2 de 16GB).</t>
  </si>
  <si>
    <t xml:space="preserve">SSD do tipo M2 - DDR4 de 2400 MHz - 16 Gb</t>
  </si>
  <si>
    <t xml:space="preserve">SRRF 04 - SACIN (2 unid) e CMR (20 unid)</t>
  </si>
  <si>
    <t xml:space="preserve">(81) 9.9435.6393 e-mail: roberta.lima@rfb.gov.br; CMR: cpl_cmr@hotmail.com</t>
  </si>
  <si>
    <t xml:space="preserve">Roberta Batista Lima; Jorge Eduardo Branco</t>
  </si>
  <si>
    <t xml:space="preserve">O upgrade com SSD é essencial para uso das licenças Adobe na máquna RFB. A DITEC não dispõe de SSD para instalação em minitorres. Para upgrade, o usuário deve solicitar que a DIPOL faça a aquisição por meio de compra (SSD do tipo M2 - DDR4 de 2400 MHz - devem ser iguais, 2 de 8GB ou 2 de 16GB). CMR - cf. documento às fls. 519/539.</t>
  </si>
  <si>
    <t xml:space="preserve">Extensão 3 metros (mín.) - plug chato - 2 pinos</t>
  </si>
  <si>
    <t xml:space="preserve">SRRF 04 - SACIN (2 unid) e CMR (30 unid)</t>
  </si>
  <si>
    <t xml:space="preserve">Precisamos das extenções para poder ligar os equipamentos do estúdio da Sacin04, tais como refletores, filmadoras e ring ligthts. Atualmente os equipamentos não conseguem ter utilizados pelo tipo de tomada não ser o mesmo tipo do estúdio e também pela distância do local de uso do equipamento do ponto fixo de tomada. CMR - cf. documento às fls. 519/539.</t>
  </si>
  <si>
    <t xml:space="preserve">Extensão 3 metros (mín.) - plug - 2 pinos chatos e 1 redondo</t>
  </si>
  <si>
    <t xml:space="preserve">Precisamos das extenções para poder ligar os equipamentos do estúdio da Sacin04, tais como refletores, filmadoras e ring ligthts. Atualmente os equipamentos não conseguem ter utilizados pelo tipo de tomada não ser o mesmo tipo do estúdio e também pela distância do local de uso do equipamento do ponto fixo de tomada</t>
  </si>
  <si>
    <t xml:space="preserve">Extensão 3 metros (mín.) - plug - 2 pinos redondos</t>
  </si>
  <si>
    <t xml:space="preserve">SRRF 04 - SACIN (3 unid) e CMR (10 unid)</t>
  </si>
  <si>
    <t xml:space="preserve">Para USO em gravações de entrevistas, aocmpanhamento do porta-voz em coletivas de imprensa em cumprimento a PORTARIA ME Nº 9622, DE 11 DE AGOSTO DE 2021 que Institui a Política de Comunicação Integrada do Ministério da Economia, e dá outras providências.  CMR - cf. documento às fls. 519/539.</t>
  </si>
  <si>
    <t xml:space="preserve">SRRF 04 - ARF Palmares/PE</t>
  </si>
  <si>
    <t xml:space="preserve">wellis.sales@rfb.gov.br ///// (81) 3661 0353</t>
  </si>
  <si>
    <t xml:space="preserve">Wellis Luiz Herculano Moraes Sales</t>
  </si>
  <si>
    <t xml:space="preserve">INSTALAÇÃO NO 1º ANDAR APÓS A CONCLUSÃO DA REFORMA DE RCUPERAÇÃO DE ESPAÇO, UMA VEZ QUE NÃO HÁ UNDADES DISPONÍVES PARA REFRIGERAÇÃO DO AMBIENTE</t>
  </si>
  <si>
    <t xml:space="preserve">INSTALAÇÃO NO 1º E 2º ANDAR, A FIM DE SE REDUZIR O CONSUMO DE COPOS DESCARTÁVEIS E ELIMINAR A NECESSIDADE DE CONSTANTE TROCA DOS GARRAFÕES DE ÁGUA, ECONOMIZANDO, DESSA FORMA, ESPAÇO NAS DEPENDÊNCIAS ALÉM DE PERMITIR UMA MELHOR HIGIENE NO CONSUMO DE ÁGUA.</t>
  </si>
  <si>
    <t xml:space="preserve">SRRF 04 - ARF Palmares/PE (1 unid) e CMR (4 unid)</t>
  </si>
  <si>
    <t xml:space="preserve">wellis.sales@rfb.gov.br, (81) 3661 0353; cpl_cmr@hotmail.com</t>
  </si>
  <si>
    <t xml:space="preserve">Wellis Luiz Herculano Moraes Sales; Jorge Eduardo Branco</t>
  </si>
  <si>
    <t xml:space="preserve">PARA USO NAS DEPENDÊNCIAS DA COPA. CMR - cf. documento às fls. 519/539.</t>
  </si>
  <si>
    <t xml:space="preserve">PARA USO NAS DEPENDÊNCIAS DA COPA; CMR - cf. documento às fls. 519/539.</t>
  </si>
  <si>
    <t xml:space="preserve">Substuição de máquinas muito antigas, com alto desgaste, frequente demanda de reparos e constantes defeitos que interrompem o funcionamento do equipamento. Adicionalmente, em virtude do desgaste, há um alto índice de ruídos. 11 para a sede (DRF); 03 para a ARF Caicó; 04 para a ARF Assu e 02 para a ARF Mossoró.</t>
  </si>
  <si>
    <t xml:space="preserve">Bivolt ou 110V</t>
  </si>
  <si>
    <t xml:space="preserve">SRRF 07 - SEDE - Rio de Janeiro/RJ</t>
  </si>
  <si>
    <t xml:space="preserve">RJ</t>
  </si>
  <si>
    <t xml:space="preserve">Avenida Presidente Antônio Carlos 375, sala 320, porta 2</t>
  </si>
  <si>
    <t xml:space="preserve">20.020-010</t>
  </si>
  <si>
    <t xml:space="preserve">(21) 3805-2347; rf07.dipollicita@rfb.gov.br</t>
  </si>
  <si>
    <t xml:space="preserve">Altamiro Silveira</t>
  </si>
  <si>
    <t xml:space="preserve">Necessidade de reposição e substituição de equipamentos danificados.</t>
  </si>
  <si>
    <t xml:space="preserve">DE ACORDO COM A NECESSIDADE</t>
  </si>
  <si>
    <t xml:space="preserve">SRRF 07 - DRF/Nova Iguaçu/RJ</t>
  </si>
  <si>
    <t xml:space="preserve">Rua Ataíde Pimenta de Moraes, 220</t>
  </si>
  <si>
    <t xml:space="preserve">26.210-190</t>
  </si>
  <si>
    <t xml:space="preserve">(21) 3759-8157; rf07.dipollicita@rfb.gov.br</t>
  </si>
  <si>
    <t xml:space="preserve">Fillipe Crespo Vieira</t>
  </si>
  <si>
    <t xml:space="preserve">SRRF 07 - DRF/Volta Redonda</t>
  </si>
  <si>
    <t xml:space="preserve">Rua Dezesseis, nº 73, Vila Santa Cecília</t>
  </si>
  <si>
    <t xml:space="preserve">27.260-110</t>
  </si>
  <si>
    <t xml:space="preserve">(24) 3340-6137; rf07.dipollicita@rfb.gov.br</t>
  </si>
  <si>
    <t xml:space="preserve">Igor Rodrigues Ferreira de Menezes</t>
  </si>
  <si>
    <t xml:space="preserve">SRRF 07 - DRF/Vitória</t>
  </si>
  <si>
    <t xml:space="preserve">ES</t>
  </si>
  <si>
    <t xml:space="preserve">Av. Marechal Mascarenhas de Moraes, 1333, Ilha de Santa Maria </t>
  </si>
  <si>
    <t xml:space="preserve">29.051-015</t>
  </si>
  <si>
    <t xml:space="preserve">(27) 3232-3493; rf07.dipollicita@rfb.gov.br</t>
  </si>
  <si>
    <t xml:space="preserve">Mauro de Brito Sousa</t>
  </si>
  <si>
    <t xml:space="preserve">Microondas - Mín. 34 L - Mín. 1400 w</t>
  </si>
  <si>
    <t xml:space="preserve">SRRF 07 - DRF/Niterói</t>
  </si>
  <si>
    <t xml:space="preserve">R. Alm. Tefé, 668 - Centro, </t>
  </si>
  <si>
    <t xml:space="preserve">24.034-900</t>
  </si>
  <si>
    <t xml:space="preserve">(21) 3906-7341; rf07.dipollicita@rfb.gov.br</t>
  </si>
  <si>
    <t xml:space="preserve">Valtair Gusmao da Silva</t>
  </si>
  <si>
    <t xml:space="preserve">Ar Condicionado - 30.000 BTUs - Tipo Split - Eficiência energética - Selo Procel Tipo A - com controle remoto</t>
  </si>
  <si>
    <t xml:space="preserve">Ar Condicionado - 21.000 BTUs - Tipo Janela - Eficiência energética - Selo Procel Tipo A </t>
  </si>
  <si>
    <t xml:space="preserve">Ar Condicionado - 30.000 BTUs - Tipo Janela - Eficiência energética - Selo Procel Tipo A </t>
  </si>
  <si>
    <t xml:space="preserve">Fragmentadora de papel - 30 folhas:  Abertura de inserção de no mínimo 350mm com altura que impeço o contato do operador com parte e cilindros de corte; - Tipo de corte em partículas; - Capacidade de corte de no mínimo 30 folhas de papel A4 de gramatura de 75/g/m2 por cada vez; - Capacidade de fragmentar CD, DVD, cartão de crédito e grampo 26/6; Nível de segurança (Norma DIN 32757-1), no mínimo 3.</t>
  </si>
  <si>
    <t xml:space="preserve">Fragmentadora de papel - 30 folas:  Abertura de inserção de no mínimo 350mm com altura que impeço o contato do operador com parte e cilindros de corte; - Tipo de corte em partículas; - Capacidade de corte de no mínimo 30 folhas de papel A4 de gramatura de 75/g/m2 por cada vez; - Capacidade de fragmentar CD, DVD, cartão de crédito e grampo 26/6; Nível de segurança (Norma DIN 32757-1), no mínimo 3.</t>
  </si>
  <si>
    <t xml:space="preserve">Cafeteira elétrica industrial; máquina em formato cilíndrico, construída em aço inoxidável; termostato regulável com indicação gradual de temperatura (20ºC a 120ºC); visor com indicação do nível de água e café; 2 depósitos (café e água); torneira de 1/2p para saída do depósito de café; torneira de 1/2p para saída do depósito de água; capacidade da caldeira: 10 litros; capacidade do depósito: 05 litros.</t>
  </si>
  <si>
    <t xml:space="preserve">Bebedouro - Suporte para garrafão de água. Dimensões aproximadas Largura: Entre 260 mm e 320 mm,  Altura: Entre  250 mm e 480 mm, Profundidade: Entre 350 mm e 391mm. Possui 2 temperaturas de água e resfriamento eletrônico; Bandeja coletora removível; Capacidade de armazenar, pelo menos, 750ml de água fresca;  Modelo de referência: Bebedouro de Água Electrolux Eletrônico Branco (BE11B) - Bivolt</t>
  </si>
  <si>
    <t xml:space="preserve">Bivolt</t>
  </si>
  <si>
    <t xml:space="preserve">Ventilador - Turbo Pedestal: Dimensões aproximadas: Altura variável entre 1m e 1,70m; Diâmetro da grade: 60 cm; Ventilador turbo pedestal, 3 pás, controle de velocidade (pelo menos, 3 velocidades), potência: 160 w, bivolt. Modelo de referência: Ventisol - linha comercial 60 cm.</t>
  </si>
  <si>
    <t xml:space="preserve">Ventilador - Turbo de Parede:  Diâmetro da grade: 60 cm; Ventilador turbo de parede, 3 pás, controle de velocidade (pelo menos, 3 velocidades), potência: 160 w,   grade removível. Modelo de referência:  Tufão da Loren Sid.</t>
  </si>
  <si>
    <t xml:space="preserve">Cortina de Ar - 200 cm: Dimensões aproximadas: Largura: 200 cm, altura: entre 19 cm e 23 cm; profundidade: entre 10 cm e 25 cm; potência mínima: 340 w, controle remoto. Modelo de referência: Cortina de Ar EOS 200cm com Controle Remoto EOS-CER20 220V.</t>
  </si>
  <si>
    <t xml:space="preserve">Cortina de Ar - 150 cm: Dimensões aproximadas: Largura: 150 cm, altura: entre 19 cm e 23 cm; profundidade: entre 10 cm e 25 cm; potência mínima: 340 w. Modelo de referência: Cortina de Ar EOS 150cm com Controle Remoto EOS-CER20 220V.</t>
  </si>
  <si>
    <t xml:space="preserve">Fragmentadora de papel - 150 folhas:  - Fragmenta automaticamente até 150 folhas;  Fragmenta até 8 folhas no compartimento manual; Nível de Segurança (DIN): P-4; Destrói clipes e grampos pequenos fixados em papéis; Tritura cartões magnéticos;  Possui cesto com capacidade de 44 litros; Tem recurso de economia de energia;  Silenciosa, com nível de ruído de 55dB. Modelo de referência: Fragmentadora GBC® Auto+ 150X</t>
  </si>
  <si>
    <t xml:space="preserve">Televisor - Smartv - LED-50":  - 50 polegadas; smart tv; resolução: pelo menos 4k; conectividade bluetooth e wi-fi; conexões: pelo menos: 3 HDMI - 2 USB;  com alto falantes embutidos;  potência dos auto-falantes: pelo menos 20 W; com controle remoto; Modelo de referência: Smart TV 50" LG 4K UHD 50UQ8050 Wi-Fi Bluetooth HDR Nvidia Geforce Now ThinQ AI Smart Magic Google Alexa</t>
  </si>
  <si>
    <t xml:space="preserve">Bivolt </t>
  </si>
  <si>
    <t xml:space="preserve">RUA FREI CANECA, 152, MAURÍCIO DE NASSAU</t>
  </si>
  <si>
    <t xml:space="preserve">Por uma questão de higiene e, principalmente de economia de papel com reflexo ecológico a serem instalados em cada um dos banheiros da DRF e Agências</t>
  </si>
  <si>
    <t xml:space="preserve">Para as Agências que não têm o posto de copeiragem, facilitando o colaborador fazer o próprio cafezinho</t>
  </si>
  <si>
    <t xml:space="preserve">Para atender as necessidades dos Colaboradores da Delegacia de Caruaru e  agências Jurisdicionadas que necessitam se alimentar no local de trabalho.</t>
  </si>
  <si>
    <t xml:space="preserve">Ar Condicionado - 9.000 BTUs - Eficiência energética - Selo Procel Tipo A -  - Tipo Split -  com controle remoto</t>
  </si>
  <si>
    <t xml:space="preserve">ALF Recife</t>
  </si>
  <si>
    <t xml:space="preserve">ilma.costa@rfb.gov.br /  81-3322-4251</t>
  </si>
  <si>
    <t xml:space="preserve">Ilma Celi da Silva Costa</t>
  </si>
  <si>
    <t xml:space="preserve">Para atender a Alfândega do Recife no prédio localizado no Edf Cannon (02 andares). O cálculo foi baseado em reposição a partir da depreciação ou defeito dos itens.</t>
  </si>
  <si>
    <t xml:space="preserve">Para atender todos os prédios da Alfândega e suas Inspetorias: 2 andares no Edf Cannon, Aeroporto (bagagem e Terminal de Cargas), Porto do Recife, Depósito de Mercadorias Apreendidas e Porto de Suape. O cálculo foi baseado em reposição a partir da depreciação ou defeito dos itens.</t>
  </si>
  <si>
    <t xml:space="preserve">Não Aplicável</t>
  </si>
  <si>
    <t xml:space="preserve">Refrigerador doméstico com capacidade mínima  de  400L,  FROST  FREE, duplex,  cor  branca  ou inox,  tipo  vertical,  selo  Procel/Ence categoria A (ou superior) e com garantia mínima de 90 (noventa) dias</t>
  </si>
  <si>
    <t xml:space="preserve">bivolt ou 220V</t>
  </si>
  <si>
    <t xml:space="preserve">unidade</t>
  </si>
  <si>
    <t xml:space="preserve">SUCOR/COPOL</t>
  </si>
  <si>
    <t xml:space="preserve">DF</t>
  </si>
  <si>
    <t xml:space="preserve">Edifício Anexo do Ministério da Fazenda, Subsolo, Depósito da DISAP- Bloco P - Esplanada dos Ministérios, Zona Cívico-Administrativa, Brasília/DF</t>
  </si>
  <si>
    <t xml:space="preserve">70.048-900</t>
  </si>
  <si>
    <t xml:space="preserve">Flávio Henrique Lemos ((41) 99191-3614, flavio.lemos@rfb.gov.br)</t>
  </si>
  <si>
    <t xml:space="preserve">João Paulo Dias da Rosa ((61) 3412-3670, joao-paulo.dias-rosa@rfb.gov.br)/DFD: Onassis Simões da Luz (61) 3412-3608 Onassis.Luz@rfb.gov.br</t>
  </si>
  <si>
    <t xml:space="preserve">Permitir melhor adequação dos ambientes de trabalho e melhoria no suporte logístico às Unidades Centrais, minimizando eventuais consequências à saúde física e mental dos servidores além de permitir a substituição de aparelhos defeituosos.</t>
  </si>
  <si>
    <t xml:space="preserve">Entrega conforme demanda</t>
  </si>
  <si>
    <r>
      <rPr>
        <b val="true"/>
        <sz val="11"/>
        <color rgb="FF000000"/>
        <rFont val="Calibri"/>
        <family val="0"/>
        <charset val="1"/>
      </rPr>
      <t xml:space="preserve">Frigobar</t>
    </r>
    <r>
      <rPr>
        <sz val="11"/>
        <color rgb="FF000000"/>
        <rFont val="Calibri"/>
        <family val="0"/>
        <charset val="1"/>
      </rPr>
      <t xml:space="preserve"> com capacidade mínima de 120L, cor branca, selo Procel/Ence categoria A(ou superior) e com garantia mínima de 90 (noventa) dias</t>
    </r>
  </si>
  <si>
    <r>
      <rPr>
        <b val="true"/>
        <sz val="11"/>
        <color rgb="FF000000"/>
        <rFont val="Calibri"/>
        <family val="0"/>
        <charset val="1"/>
      </rPr>
      <t xml:space="preserve">Forno micro-ondas</t>
    </r>
    <r>
      <rPr>
        <sz val="11"/>
        <color rgb="FF000000"/>
        <rFont val="Calibri"/>
        <family val="0"/>
        <charset val="1"/>
      </rPr>
      <t xml:space="preserve">, material aço inoxidável, cor branca ou inox, capacidade mínima de </t>
    </r>
    <r>
      <rPr>
        <b val="true"/>
        <sz val="11"/>
        <color rgb="FF000000"/>
        <rFont val="Calibri"/>
        <family val="0"/>
        <charset val="1"/>
      </rPr>
      <t xml:space="preserve">42L</t>
    </r>
    <r>
      <rPr>
        <sz val="11"/>
        <color rgb="FF000000"/>
        <rFont val="Calibri"/>
        <family val="0"/>
        <charset val="1"/>
      </rPr>
      <t xml:space="preserve">, potência mínima 1500W, com prato giratório e painel digital, selo Procel/Ence categoria A (ou superior) e com garantia mínima de 90 (noventa) dias</t>
    </r>
  </si>
  <si>
    <r>
      <rPr>
        <b val="true"/>
        <sz val="11"/>
        <color rgb="FF000000"/>
        <rFont val="Calibri"/>
        <family val="0"/>
        <charset val="1"/>
      </rPr>
      <t xml:space="preserve">Umidificador</t>
    </r>
    <r>
      <rPr>
        <sz val="11"/>
        <color rgb="FF000000"/>
        <rFont val="Calibri"/>
        <family val="0"/>
        <charset val="1"/>
      </rPr>
      <t xml:space="preserve"> de ar, ionizador, ultrassônico, portátil, capacidade mínima de 5L, com timer</t>
    </r>
  </si>
  <si>
    <t xml:space="preserve">O clima de Brasília é extremamente seco tornando o equipamento essencial para minimizar possíveis consequências à saúde física dos servidores e terceirizados das Unidades Centrais.</t>
  </si>
  <si>
    <t xml:space="preserve">Televisor  , no mínimo 85"  Ultra  HD  4K  (3.840  x  2.160  pixels); com no mínimo 2 entradas HDMI e 1 USB;  formato da tela 16:9; tempo de resposta máximo de 8ms; com interface de saída óptica de áudio para uso com alto falantes externos. Especificações técnicas mínimas: Resolução  da  tela:  Ultra  HD  4K  (3.840  x2.160 pixels); Tamanho da tela: 85" (polegadas) de diagonal visual em tela plana (não curva);Formato da Tela: exatamente 16:9; Tempo de resposta: máximo de 8ms; Ângulo de Visão (H x V): 178 º x 178 º; Varredura vertical nativa (não simulada): 60HZ; Interfaces  de  entrada:  2  x  HDMI  (2.1),  1  x USB (2.0); Interface de saída óptica: 01 x áudio para uso com alto falantes externos; Alto-Falante  integrado  de  2  canais com potência RMS (Root Medium Square) de 20W; Largura da borda lateral: máxima de 20 mm; Dimensões máximas (L X A X P), sem base de suporte: 2.700 x 1.500 x 30 mm; Alimentação: bivolt (100 - 240 VAC), 50/60Hz com chaveamento automático; Cabo de alimentação no padrão ABNT NBR14136; Temperatura de operação: 0 - 35; Controle remoto com baterias inclusas; Deve possuir base de suporte (pés) de fixação sobre móveis; Deve  acompanhar  suporte  de  fixação  em parede, compatível com tamanho e peso, no padrão VESA; Deve  possuir  compatibilidade  com  suportes de montagem padrão VESA; O prazo de garantia é aquele estabelecido na Lei  nº  8.078,  de  11  de  setembro  de  1990(Código  de  Defesa  do  Consumidor)  contra defeitos ou falhas; Deve  ser  novo  e  de  primeiro  uso,  não podendo  estar  fora  da  linha  comercial  do fabricante, na data de entrega das propostas; O fabricante da solução deve possuir suporte técnico estabelecido no Brasil.</t>
  </si>
  <si>
    <t xml:space="preserve">bivolt</t>
  </si>
  <si>
    <t xml:space="preserve">Adaptação as salas de reuniões ao modelo de reunião "híbrida" (presencial e online) para melhor interação dos sistemas de reuniões virtuais MS Teams com servidores que também podem participar presencialmente, proporcionando maior conforto visual, definição de imagens, nitidez de apresentações e melhor interatividade entre os participantes presenciais com os virtuais.</t>
  </si>
  <si>
    <t xml:space="preserve">Luci Maria Alves (61) 3412-3759 ou Paulo José da Silva Júnior (61) 3412 3629 paulo.silva-junior@rfb.gov.br</t>
  </si>
  <si>
    <t xml:space="preserve">Reposição de aparelhos já existentes ou novos pontos, de acordo com as necessidades da Copol</t>
  </si>
  <si>
    <t xml:space="preserve">Purificador de Água - Dimensões aproximadas: Altura: entre 33 cm e 40 cm, Largura: 25 cm e 30 cm, Profundidade: 30 cm e 40 cm; Tensão: 127V, Consumo: 100W, Temperatura Média de Saída da Água Gelada: 8°C, Armazenamento de Água Gelada: pelo menos 1,8 litros. Temperatura Ambiente Mín./Max.de Trabalho: 5ºC a 42ºC. Modelo de referência: Purificador de Água Soft Slim.</t>
  </si>
  <si>
    <t xml:space="preserve">Visa atendimento com fornecimento de água potável para unidaes da RFB alocadas no Anexo do Bloco O na Esplanada dos Ministérios o que suprimiria a dependência do contrato de fornecimento utilizado atualmente em que ocorre frequentes falhas de abastecimento.Para purificadores de água, considerando o projeto de água fria do anexo O, que já prevê um ponto no térreo e 03 (três) pontos nos demais pavimentos da ala 2 (conforme anexos).</t>
  </si>
  <si>
    <t xml:space="preserve">Ar Condicionado - 32.000 BTUs - Eficiência energética - Selo Procel Tipo A - Tipo Split - com controle remoto</t>
  </si>
  <si>
    <t xml:space="preserve">Mesa Copa/Cozinha
Material Mesa: Estrutura Tubular Com Tampo Granito Forma Mesa: Redonda, Comprimento Mesa: 1,40 M, Quantidade Cadeiras: 6 UN, Material Cadeira: Metal, Material Encosto: Metal, Cor Cadeira: Prêta, Altura Mesa: 80 CM, Espessura Tampo: 30 MM
Características Adicionais: Cadeiras Empilhável Encosto Em Listras De Ferro</t>
  </si>
  <si>
    <t xml:space="preserve">DISPONIBILIZAR PARA A COPA DAS ARFs  UM CONJUNTO DE MESA E CADEIRAS.</t>
  </si>
  <si>
    <t xml:space="preserve">Para atender as necessidades da agência - tela de chamada da recepção - acesso dos contribuintes</t>
  </si>
  <si>
    <t xml:space="preserve">Atender necessidades de colaboradores e servidores</t>
  </si>
  <si>
    <t xml:space="preserve">Refrigerador Frost Free, 2 Portas, 400 litros ou superior, Cor branca ou inox.
Características:
Compartimento para alimentos frescos.
2 Prateleiras na porta do freezer
Gaveta de frutas e legumes
Prateleira para garrafas de 3 Litros ou superior
Prateleiras de vidro, removíveis
Prateleiras na Porta
Prateleiras Reguláveis e Removíveis
Turbo congelamento
Selo PROCEL; Classificação Energética: A
Iluminação Interna
Painel Digital
Pés Niveladores
Temperatura do congelador:  -18 Graus Celsius ou inferior</t>
  </si>
  <si>
    <t xml:space="preserve">Fogão de Piso, com 4 bocas e Mesa de Vidro, Bivolt.
Características:
Mesa De Vidro Temperado
Trempes Individuais De Aço Esmaltado
Quandidade de bocas: 4
Acendimento automático
Voltagem: bivolt
Eficiência energética: A (selo Procel)
Cor: Branco ou inox
Prateleira no forno
Alimentação: Gás (GLP)</t>
  </si>
  <si>
    <r>
      <rPr>
        <b val="true"/>
        <sz val="10"/>
        <color rgb="FF000000"/>
        <rFont val="Calibri"/>
        <family val="0"/>
        <charset val="1"/>
      </rPr>
      <t xml:space="preserve">Forno micro-ondas</t>
    </r>
    <r>
      <rPr>
        <sz val="10"/>
        <color rgb="FF000000"/>
        <rFont val="Calibri"/>
        <family val="0"/>
        <charset val="1"/>
      </rPr>
      <t xml:space="preserve">, material aço inoxidável, cor branca ou inox, capacidade mínima de </t>
    </r>
    <r>
      <rPr>
        <b val="true"/>
        <sz val="10"/>
        <color rgb="FF000000"/>
        <rFont val="Calibri"/>
        <family val="0"/>
        <charset val="1"/>
      </rPr>
      <t xml:space="preserve">42L</t>
    </r>
    <r>
      <rPr>
        <sz val="10"/>
        <color rgb="FF000000"/>
        <rFont val="Calibri"/>
        <family val="0"/>
        <charset val="1"/>
      </rPr>
      <t xml:space="preserve">, potência mínima 1500W, com prato giratório e painel digital, selo Procel/Ence categoria A (ou superior) e com garantia mínima de 90 (noventa) dias</t>
    </r>
  </si>
  <si>
    <t xml:space="preserve">Necessidade de reposição e substituição de equipamentos danificados ou antigos, de modo a permitir melhor adequação dos ambientes de trabalho e melhoria no suporte logístico e alimentação dos servidores nas  unidades da DRF Natal.</t>
  </si>
  <si>
    <t xml:space="preserve">Para uso no fogão a ser instalado na copa das unidades, durante o preparo de alimentação pelos servidores e colaboradores.</t>
  </si>
  <si>
    <t xml:space="preserve">Para uso pelos servidores e colaboradores durante a alimentação</t>
  </si>
  <si>
    <r>
      <rPr>
        <sz val="9"/>
        <color rgb="FF000000"/>
        <rFont val="Calibri"/>
        <family val="0"/>
        <charset val="1"/>
      </rPr>
      <t xml:space="preserve">Máquina Preparadora de Café Expresso Automática com Moedor de Café em Graõs: Cafeteira de expresso, automática, com moedor de café em grãos acoplado, que prepara as seguintes bebidas: café expresso curto e/ou longo, capuccino, late macchiato, leite quente e água quente. As bebidas capuccino e late macchiato serão preparadas automaticamente com </t>
    </r>
    <r>
      <rPr>
        <b val="true"/>
        <sz val="9"/>
        <color rgb="FF000000"/>
        <rFont val="Calibri-Bold"/>
        <family val="0"/>
        <charset val="1"/>
      </rPr>
      <t xml:space="preserve">um simples toque </t>
    </r>
    <r>
      <rPr>
        <sz val="9"/>
        <color rgb="FF000000"/>
        <rFont val="Calibri"/>
        <family val="0"/>
        <charset val="1"/>
      </rPr>
      <t xml:space="preserve">de acionamento de tecla exclusiva da máquina. O capuccinador será do tipo acoplado, com vaporização automática e sucção do leite diretamente de qualquer recipiente externo à cafeteira. Terá somente entrada para café em grãos, com configuração de moagem de no mínimo 05 níveis de ajuste e cuja seleção de ajustes deverá ser manual. O moedor deverá ser em material cerâmico ou em aço. A quantidade de pó moído para cada café expresso deverá ter regulagem para no mínimo de 05 gramas e no máximo de 12 gramas. O bocal do dispensador de café terá altura regulável e capacidade de preparo de no mínimo 02 xícaras de cafés simultaneamente. </t>
    </r>
    <r>
      <rPr>
        <b val="true"/>
        <sz val="9"/>
        <color rgb="FF000000"/>
        <rFont val="Calibri-Bold"/>
        <family val="0"/>
        <charset val="1"/>
      </rPr>
      <t xml:space="preserve">Outras especificações técnicas: </t>
    </r>
    <r>
      <rPr>
        <sz val="9"/>
        <color rgb="FF000000"/>
        <rFont val="Calibri"/>
        <family val="0"/>
        <charset val="1"/>
      </rPr>
      <t xml:space="preserve">Reservatório de água com capacidade de no mínimo 1 litro; Reservatório de grãos com capacidade de no mínimo 250 gramas; Reservatório de borras com capacidade de no mínimo 10 porções; Grupo ou unidade de infusão do tipo removível; Pressão mínima da bomba de 15 bar; Potência mínima de 1.400 watts; Tensão: 220V ou bivolt.</t>
    </r>
  </si>
  <si>
    <t xml:space="preserve">Em geral, operações de repressão podem ocorrer nos finais de semana e/ou fora do horário de expediente das unidades da receita federal, o que implica na impossibilidade de fornecimento de café para os servidores envolvidos em tais atividades. Raciocinio similar se aplica ao Gabinete da DRF Natal, que por diversas ocosiões tem prolongado o horário de funcionamento. Destaque-se a inviabilidade de contratação de serviço de copa para atender pontualmente as operações de repressão, pela imprevisão das ocorrências ou pelo horário em que ocorrem, de forma que o custo da contratação do serviço de copa em horário estendido se mostra superior ao custo de aquisição do referido equipamento.</t>
  </si>
  <si>
    <t xml:space="preserve">Ar Condicionado - 12.000BTUs - Hi Wall - Eficiênciaenergética - Selo Procel TipoA - com controle remoto -Sepentina em cobre - CicloFrio - Gás Ecológico - TimerDigital</t>
  </si>
  <si>
    <t xml:space="preserve">220V</t>
  </si>
  <si>
    <t xml:space="preserve">SRRF03</t>
  </si>
  <si>
    <t xml:space="preserve">CE</t>
  </si>
  <si>
    <t xml:space="preserve">R. Barão deAracati, 909 - 4ºandar - Aldeota,Fortaleza - CE</t>
  </si>
  <si>
    <t xml:space="preserve">60115-
901</t>
  </si>
  <si>
    <t xml:space="preserve">(85) 3878-3452geossandro.moura@rfb.gov.br</t>
  </si>
  <si>
    <t xml:space="preserve">Geossandro
Moura</t>
  </si>
  <si>
    <t xml:space="preserve">Atender asunidades daSRRF03</t>
  </si>
  <si>
    <t xml:space="preserve">ENTREGA
COFORME
DEMANDA</t>
  </si>
  <si>
    <t xml:space="preserve">Ar Condicionado - 18.000BTUs - Hi Wall - Eficiênciaenergética - Selo Procel TipoA - com controle remoto -Sepentina em cobre - CicloFrio - Gás Ecológico - TimerDigital</t>
  </si>
  <si>
    <t xml:space="preserve">Ar Condicionado - 24.000BTUs -Cassete - Eficiênciaenergética - Selo Procel TipoA - com controle remoto -Sepentina em cobre - CicloFrio - Gás Ecológico - TimerDigital</t>
  </si>
  <si>
    <t xml:space="preserve">Ar Condicionado - 30.000BTUs - Hi Wall - Eficiênciaenergética - Selo Procel TipoA - com controle remoto -Sepentina em cobre - CicloFrio - Gás Ecológico - TimerDigital</t>
  </si>
  <si>
    <t xml:space="preserve">Ar Condicionado - 30.000BTUs - Cassete - Eficiênciaenergética - Selo Procel TipoA - com controle remoto -Sepentina em cobre - CcloFrio - Gás Ecológico - TimerDigital</t>
  </si>
  <si>
    <t xml:space="preserve">Ar Condicionado - 36.000BTUs - Piso/Teto- Eficiênciaenergética - Selo Procel TipoA - com controle remoto -Sepentina em cobre - CicloFrio - Gás Ecológico - TimerDigital</t>
  </si>
  <si>
    <t xml:space="preserve">Ar Condicionado - 48.000BTUs - Piso/Teto- Eficiênciaenergética - Selo Procel TipoA - com controle remoto -Sepentina em cobre - CicloFrio - Gás Ecológico - TimerDigital</t>
  </si>
  <si>
    <t xml:space="preserve">Ar Condicionado - 60.000BTUs - Piso/Teto- Eficiênciaenergética - Selo Procel TipoA ou B - com controleremoto - Sepentina emcobre - Ciclo Frio - GásEcológico - Timer Digital</t>
  </si>
  <si>
    <t xml:space="preserve">Ar Condicionado - 30.000BTUs - Piso/Teto- Eficiênciaenergética - Selo Procel TipoA - com controle remoto -Sepentina em cobre - CicloFrio - Gás Ecológico - TimerDigital</t>
  </si>
  <si>
    <t xml:space="preserve">DRF/Teresina</t>
  </si>
  <si>
    <t xml:space="preserve">PI</t>
  </si>
  <si>
    <t xml:space="preserve">Praça Rio Branco -Centro,Teresina/PI</t>
  </si>
  <si>
    <t xml:space="preserve">64000-
110</t>
  </si>
  <si>
    <t xml:space="preserve">86-3215 8117Francisco.evandro@rfb.gov.br</t>
  </si>
  <si>
    <t xml:space="preserve">FranciscoEvandroCavalcante deMacedo</t>
  </si>
  <si>
    <t xml:space="preserve">Atender asunidades daDRF/Teresina</t>
  </si>
  <si>
    <t xml:space="preserve">ENTREGAIMEDIATA ASSIMQUE DISPONÍVEL</t>
  </si>
  <si>
    <t xml:space="preserve">ENTREGA IMEDIATA ASSIMQUE DISPONÍVEL</t>
  </si>
  <si>
    <t xml:space="preserve">Ar Condicionado - 18.000BTUs - Hi Wall - Eficiênciaenergética - Selo Procel TipoA - com controle remoto -Sepentina em cobre - CicloFrio - Gás Ecológico - TimerDigital</t>
  </si>
  <si>
    <t xml:space="preserve">DRF/SLS</t>
  </si>
  <si>
    <t xml:space="preserve">MA</t>
  </si>
  <si>
    <t xml:space="preserve">Rua OswaldoCruz, 1618, 4ºandar - Centro,São Luís-MA</t>
  </si>
  <si>
    <t xml:space="preserve">65020-
902</t>
  </si>
  <si>
    <t xml:space="preserve">98 988103838
Jorge.ls.costa
@rfb.gov.br</t>
  </si>
  <si>
    <t xml:space="preserve">Jorge Lincon</t>
  </si>
  <si>
    <t xml:space="preserve">Atender asunidades da RFBno Maranhão</t>
  </si>
  <si>
    <t xml:space="preserve">ENTREGA
CONFORME
DEMANDA</t>
  </si>
  <si>
    <t xml:space="preserve">Ar Condicionado - 30.000BTUs - Hi Wall - Eficiênciaenergética - Selo Procel TipoA - com controle remoto -Sepentina em cobre - CicloFrio - Gás Ecológico - TimerDigital</t>
  </si>
  <si>
    <t xml:space="preserve">ARF/IMP</t>
  </si>
  <si>
    <t xml:space="preserve">Rua Rui Barbosa,302, Centro,Imperatri-MA</t>
  </si>
  <si>
    <t xml:space="preserve">65900-440</t>
  </si>
  <si>
    <t xml:space="preserve">(99) 982708680elaine.f.costa@rfb.gov.br</t>
  </si>
  <si>
    <t xml:space="preserve">Elaine costa</t>
  </si>
  <si>
    <t xml:space="preserve">Rua Rui Barbosa,302, Centro,Imperatri-MA</t>
  </si>
  <si>
    <t xml:space="preserve">Totem de carregamento decelulares - mínimo de 6saídas USB - suportes paraapoiar os celulares - medidasaproximadas (cm) 97 x 28 x30</t>
  </si>
  <si>
    <t xml:space="preserve">Bivolt ou220V</t>
  </si>
  <si>
    <t xml:space="preserve">(85) 98174-921 francisco.caninde@rfb.gov.br</t>
  </si>
  <si>
    <t xml:space="preserve">Francisco CanindéNascimento</t>
  </si>
  <si>
    <t xml:space="preserve">DE ACORDO COM
A NECESSIDADE</t>
  </si>
  <si>
    <t xml:space="preserve">Microondas - de açoinoxidável, 35L, 1400W, corbranca, tensão dealimentação 110/220V,prato removível, trava erelógio</t>
  </si>
  <si>
    <t xml:space="preserve">Fragmentadora de papel - 30
folas: Abertura de inserção
de no mínimo 350mm com
altura que impeço o contato
do operador com parte e
cilindros de corte; - Tipo de
corte em partículas; -
Capacidade de corte de no
mínimo 30 folhas de papel
A4 de gramatura de
75/g/m2 por cada vez; -
Capacidade de fragmentar
CD, DVD, cartão de crédito e
grampo 26/6; Nível de
segurança (Norma DIN
32757-1), no mínimo 3.</t>
  </si>
  <si>
    <t xml:space="preserve">Geladeira - Frost Free - Mín.
420 L</t>
  </si>
  <si>
    <t xml:space="preserve">Bebedouro - Suporte paragarrafão de água. Dimensõesaproximadas Largura: Entre260 mm e 320 mm, Altura:Entre 250 mm e 480 mm,Profundidade: Entre 350 mme 391mm. Possui 2temperaturas de água eresfriamento eletrônico;Bandeja coletora removível;Capacidade de armazenar,pelo menos, 750ml de águafresca; Modelo dereferência: Bebedouro deÁgua Electrolux EletrônicoBranco (BE11B) - Bivolt</t>
  </si>
  <si>
    <t xml:space="preserve">Atender asunidades daSRRF03</t>
  </si>
  <si>
    <t xml:space="preserve">Tv tipo Smart TV, tamanho 32”,frequência 60 hz, Full HD, comconversor digital, conectividade Wi-Fi,ethernet, 1 porta USB, tensão elétricabivolt, ângulo visão 178:178, 2 portasHDMI, controle externo RJ45, wirelessWi-Fi 4, com saída de áudio de 10 W,garantia do fornecedor de 12 meses.Tipo Samsung, similar ou de melhorqualidade.</t>
  </si>
  <si>
    <t xml:space="preserve">DRF-Recife (4 unid) e CMR (5 unid)</t>
  </si>
  <si>
    <t xml:space="preserve">Av. Alfredo Lisboa, 1152,Bairro Recife Antigo, Recife– PE CEP: 50030-150; Av. Visconde de São Leopoldo, nº 198, Várzea, Recife/PE</t>
  </si>
  <si>
    <t xml:space="preserve">50030-150 e 50.740-035</t>
  </si>
  <si>
    <t xml:space="preserve">(81)3797-5306; cpl_cmr@hotmail.com</t>
  </si>
  <si>
    <t xml:space="preserve">Jose Luiz Miranda Casanova; Jorge Eduardo Branco</t>
  </si>
  <si>
    <t xml:space="preserve">Atender DRF-Recife e Agencias jurisdicionadas; CMR - cf. documento às fls. 519/539.</t>
  </si>
  <si>
    <t xml:space="preserve">Aquisição de suportes articulados paraa instalação de Tv’s de 32</t>
  </si>
  <si>
    <t xml:space="preserve">DRF-Recife</t>
  </si>
  <si>
    <t xml:space="preserve">Av. Alfredo Lisboa, 1152,Bairro Recife Antigo, Recife– PE CEP: 50030-150</t>
  </si>
  <si>
    <t xml:space="preserve">50030-150</t>
  </si>
  <si>
    <t xml:space="preserve">(81)3797-5306</t>
  </si>
  <si>
    <t xml:space="preserve">Jose Luiz Miranda Casanova</t>
  </si>
  <si>
    <t xml:space="preserve">Atender DRF-Recife e Agencias jurisdicionadas</t>
  </si>
  <si>
    <t xml:space="preserve">Tv tipo Smart TV, tamanho 32”,frequencia 60 hz, Full HD, comconversor digital, conectividade Wi-Fi,ethernet, 1 porta USB, tensão elétricabivolt, ângulo visão 178:178, 2 portasHDMI, controle externo RJ45, wirelessWi-Fi 4, com saída de áudio de 10 W,garantia do fornecedor de 12 meses.Tipo Samsung, similar ou de melhorqualidade</t>
  </si>
  <si>
    <t xml:space="preserve">Aquisição de suportes articulados paraa instalação de Tv’s de 32”</t>
  </si>
  <si>
    <t xml:space="preserve">Tv tipo Smart TV, tamanho 32”,frequencia 60 hz, Full HD, comconversor digital, conectividade Wi-Fi,ethernet, 1 porta USB, tensão elétricabivolt, ângulo visão 178:178, 2 portasHDMI, controle externo RJ45, wirelessWi-Fi 4, com saída de áudio de 10 W,garantia do fornecedor de 12 meses.Tipo Samsung, similar ou de melhorqualidade.</t>
  </si>
  <si>
    <t xml:space="preserve">Tv tipo Smart TV, tamanho 85”,frequência 60 hz, Full HD, comconversor digital, conectividade Wi-Fi,ethernet, 1 porta USB, tensão elétricabivolt, ângulo visão 178:178, 2 portasHDMI, controle externo RJ45, wirelessWi-Fi 4, com saída de áudio de 10 W,garantia do fornecedor de 12 meses.Tipo Samsung, similar ou de melhorqualidade.</t>
  </si>
  <si>
    <t xml:space="preserve">Aquisição de suportes articulados paraa instalação de Tv’s de 85”</t>
  </si>
  <si>
    <t xml:space="preserve">SRRF 04 - DIGEP</t>
  </si>
  <si>
    <t xml:space="preserve">(81) 3797-5580</t>
  </si>
  <si>
    <t xml:space="preserve">Fábio de Carvalho Guimarães</t>
  </si>
  <si>
    <t xml:space="preserve">Aquisição de suportes articulados paraa instalação de Tv’s de 32”</t>
  </si>
  <si>
    <t xml:space="preserve">Tv tipo Smart TV, tamanho 85”,frequência 60 hz, Full HD, comconversor digital, conectividade Wi-Fi,ethernet, 1 porta USB, tensão elétricabivolt, ângulo visão 178:178, 2 portasHDMI, controle externo RJ45, wirelessWi-Fi 4, com saída de áudio de 10 W,garantia do fornecedor de 12 meses.Tipo Samsung, similar ou de melhorqualidade. </t>
  </si>
  <si>
    <t xml:space="preserve">Insumo a ser utilizado nas dependências do futuro laboratório de informática e capacitação da SRRF 04.</t>
  </si>
  <si>
    <t xml:space="preserve">Aquisição de suportes articulados para instalação de Tv’s de 85”</t>
  </si>
  <si>
    <t xml:space="preserve">Ar Condicionado - 9.000 BTUs - Eficiência energética - Selo Procel Tipo A - Tipo Split - com controle remoto</t>
  </si>
  <si>
    <t xml:space="preserve">Ar Condicionado - 36.000 BTUs - Eficiência energética - Selo Procel Tipo A - Tipo Split - com controle remoto</t>
  </si>
  <si>
    <t xml:space="preserve">QTD TOTAL DE ITENS</t>
  </si>
  <si>
    <t xml:space="preserve">VALOR TOTAL DA CONTRATAÇÃO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</si>
</sst>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R$ &quot;#,##0.00"/>
  </numFmts>
  <fonts count="26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theme="10"/>
      <name val="Calibri"/>
      <family val="2"/>
      <charset val="1"/>
    </font>
    <font>
      <sz val="11"/>
      <name val="Calibri"/>
      <family val="2"/>
      <charset val="1"/>
    </font>
    <font>
      <sz val="10"/>
      <name val="Calibri"/>
      <family val="2"/>
      <charset val="1"/>
    </font>
    <font>
      <sz val="9"/>
      <name val="Calibri"/>
      <family val="2"/>
      <charset val="1"/>
    </font>
    <font>
      <sz val="8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9"/>
      <name val="Calibri"/>
      <family val="2"/>
      <charset val="1"/>
    </font>
    <font>
      <b val="true"/>
      <sz val="8"/>
      <name val="Calibri"/>
      <family val="2"/>
      <charset val="1"/>
    </font>
    <font>
      <b val="true"/>
      <sz val="11"/>
      <color rgb="FF0000FF"/>
      <name val="Calibri"/>
      <family val="2"/>
      <charset val="1"/>
    </font>
    <font>
      <b val="true"/>
      <sz val="11"/>
      <name val="Calibri"/>
      <family val="0"/>
      <charset val="1"/>
    </font>
    <font>
      <b val="true"/>
      <sz val="9"/>
      <name val="Segoe UI"/>
      <family val="2"/>
      <charset val="1"/>
    </font>
    <font>
      <b val="true"/>
      <sz val="10"/>
      <name val="Arial"/>
      <family val="0"/>
      <charset val="1"/>
    </font>
    <font>
      <b val="true"/>
      <sz val="8"/>
      <name val="Arial"/>
      <family val="2"/>
      <charset val="1"/>
    </font>
    <font>
      <b val="true"/>
      <sz val="11"/>
      <color rgb="FF000000"/>
      <name val="Calibri"/>
      <family val="0"/>
      <charset val="1"/>
    </font>
    <font>
      <sz val="11"/>
      <color rgb="FF000000"/>
      <name val="Calibri"/>
      <family val="0"/>
      <charset val="1"/>
    </font>
    <font>
      <b val="true"/>
      <sz val="10"/>
      <name val="Calibri"/>
      <family val="0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Calibri"/>
      <family val="0"/>
      <charset val="1"/>
    </font>
    <font>
      <sz val="10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b val="true"/>
      <sz val="9"/>
      <color rgb="FF000000"/>
      <name val="Calibri-Bold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theme="9"/>
        <bgColor rgb="FF548235"/>
      </patternFill>
    </fill>
    <fill>
      <patternFill patternType="solid">
        <fgColor theme="9" tint="-0.25"/>
        <bgColor rgb="FF339966"/>
      </patternFill>
    </fill>
  </fills>
  <borders count="11">
    <border diagonalUp="false" diagonalDown="false">
      <left/>
      <right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yperlink 1" xfId="21"/>
    <cellStyle name="*unknown*" xfId="20" builtinId="8"/>
  </cellStyles>
  <dxfs count="5">
    <dxf>
      <fill>
        <patternFill patternType="solid">
          <fgColor rgb="FF548235"/>
          <bgColor rgb="FF000000"/>
        </patternFill>
      </fill>
    </dxf>
    <dxf>
      <fill>
        <patternFill patternType="solid">
          <fgColor rgb="FF70AD47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0000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ustomXml" Target="../customXml/item9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8.xml"/><Relationship Id="rId5" Type="http://schemas.openxmlformats.org/officeDocument/2006/relationships/sharedStrings" Target="sharedStrings.xml"/><Relationship Id="rId4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1" name="Tabela1" displayName="Tabela1" ref="B1:Q226" headerRowCount="1" totalsRowCount="0" totalsRowShown="0">
  <autoFilter ref="B1:Q226"/>
  <tableColumns count="16">
    <tableColumn id="1" name="Item"/>
    <tableColumn id="2" name="UASG"/>
    <tableColumn id="3" name="Descrição"/>
    <tableColumn id="4" name="Voltagem"/>
    <tableColumn id="5" name="QTD"/>
    <tableColumn id="6" name="Medida"/>
    <tableColumn id="7" name="Demandante"/>
    <tableColumn id="8" name="UF"/>
    <tableColumn id="9" name="Endereço de Entrega"/>
    <tableColumn id="10" name="CEP"/>
    <tableColumn id="11" name="Contato (Fone, e-mail)"/>
    <tableColumn id="12" name="Responsável  pelo ateste da Nota Fiscal //// Resp. Ass. DFD"/>
    <tableColumn id="13" name="Justificativa"/>
    <tableColumn id="14" name="Cronograma"/>
    <tableColumn id="15" name="PREÇO MÉDIO UNITÁRIO"/>
    <tableColumn id="16" name="VALOR TOTAL"/>
  </tableColumns>
</table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taciana.cornelio@rfb.gov.br,%20(87)%2098174-9090" TargetMode="External"/><Relationship Id="rId2" Type="http://schemas.openxmlformats.org/officeDocument/2006/relationships/hyperlink" Target="mailto:taciana.cornelio@rfb.gov.br,%20(87)%2098174-9090" TargetMode="External"/><Relationship Id="rId3" Type="http://schemas.openxmlformats.org/officeDocument/2006/relationships/hyperlink" Target="mailto:taciana.cornelio@rfb.gov.br,%20(87)%2098174-9090" TargetMode="External"/><Relationship Id="rId4" Type="http://schemas.openxmlformats.org/officeDocument/2006/relationships/hyperlink" Target="mailto:taciana.cornelio@rfb.gov.br,%20(87)%2098174-9090" TargetMode="External"/><Relationship Id="rId5" Type="http://schemas.openxmlformats.org/officeDocument/2006/relationships/hyperlink" Target="mailto:taciana.cornelio@rfb.gov.br,%20(87)%2098174-9090" TargetMode="External"/><Relationship Id="rId6" Type="http://schemas.openxmlformats.org/officeDocument/2006/relationships/hyperlink" Target="mailto:taciana.cornelio@rfb.gov.br,%20(87)%2098174-9090" TargetMode="External"/><Relationship Id="rId7" Type="http://schemas.openxmlformats.org/officeDocument/2006/relationships/hyperlink" Target="mailto:taciana.cornelio@rfb.gov.br,%20(87)%2098174-9090" TargetMode="External"/><Relationship Id="rId8" Type="http://schemas.openxmlformats.org/officeDocument/2006/relationships/hyperlink" Target="mailto:taciana.cornelio@rfb.gov.br,%20(87)%2098174-9090" TargetMode="External"/><Relationship Id="rId9" Type="http://schemas.openxmlformats.org/officeDocument/2006/relationships/hyperlink" Target="mailto:taciana.cornelio@rfb.gov.br,%20(87)%2098174-9090" TargetMode="External"/><Relationship Id="rId10" Type="http://schemas.openxmlformats.org/officeDocument/2006/relationships/hyperlink" Target="mailto:eduardo.g.ramos@rfb.gov.br%20///%20(83)%203216%204456" TargetMode="External"/><Relationship Id="rId11" Type="http://schemas.openxmlformats.org/officeDocument/2006/relationships/hyperlink" Target="mailto:eduardo.g.ramos@rfb.gov.br%20///%20(83)%203216%204456" TargetMode="External"/><Relationship Id="rId12" Type="http://schemas.openxmlformats.org/officeDocument/2006/relationships/hyperlink" Target="mailto:eduardo.g.ramos@rfb.gov.br%20///%20(83)%203216%204456" TargetMode="External"/><Relationship Id="rId13" Type="http://schemas.openxmlformats.org/officeDocument/2006/relationships/hyperlink" Target="mailto:eduardo.g.ramos@rfb.gov.br%20///%20(83)%203216%204456" TargetMode="External"/><Relationship Id="rId14" Type="http://schemas.openxmlformats.org/officeDocument/2006/relationships/hyperlink" Target="mailto:eduardo.g.ramos@rfb.gov.br%20///%20(83)%203216%204456" TargetMode="External"/><Relationship Id="rId15" Type="http://schemas.openxmlformats.org/officeDocument/2006/relationships/hyperlink" Target="mailto:eduardo.g.ramos@rfb.gov.br%20///%20(83)%203216%204456" TargetMode="External"/><Relationship Id="rId16" Type="http://schemas.openxmlformats.org/officeDocument/2006/relationships/hyperlink" Target="mailto:eduardo.g.ramos@rfb.gov.br%20///%20(83)%203216%204456" TargetMode="External"/><Relationship Id="rId17" Type="http://schemas.openxmlformats.org/officeDocument/2006/relationships/hyperlink" Target="mailto:eduardo.g.ramos@rfb.gov.br%20///%20(83)%203216%204456" TargetMode="External"/><Relationship Id="rId18" Type="http://schemas.openxmlformats.org/officeDocument/2006/relationships/hyperlink" Target="mailto:eduardo.g.ramos@rfb.gov.br%20///%20(83)%203216%204456" TargetMode="External"/><Relationship Id="rId19" Type="http://schemas.openxmlformats.org/officeDocument/2006/relationships/hyperlink" Target="mailto:eduardo.g.ramos@rfb.gov.br%20///%20(83)%203216%204456" TargetMode="External"/><Relationship Id="rId20" Type="http://schemas.openxmlformats.org/officeDocument/2006/relationships/hyperlink" Target="mailto:eduardo.g.ramos@rfb.gov.br%20///%20(83)%203216%204456" TargetMode="External"/><Relationship Id="rId21" Type="http://schemas.openxmlformats.org/officeDocument/2006/relationships/hyperlink" Target="mailto:marcella.cristina-goncalves@rfb.gov.br.%20///%20(81)%209%208209%206866" TargetMode="External"/><Relationship Id="rId22" Type="http://schemas.openxmlformats.org/officeDocument/2006/relationships/hyperlink" Target="mailto:marcella.cristina-goncalves@rfb.gov.br.%20///%20(81)%209%208209%206866" TargetMode="External"/><Relationship Id="rId23" Type="http://schemas.openxmlformats.org/officeDocument/2006/relationships/hyperlink" Target="mailto:marcella.cristina-goncalves@rfb.gov.br.%20///%20(81)%209%208209%206866" TargetMode="External"/><Relationship Id="rId24" Type="http://schemas.openxmlformats.org/officeDocument/2006/relationships/hyperlink" Target="mailto:marcella.cristina-goncalves@rfb.gov.br.%20///%20(81)%209%208209%206866" TargetMode="External"/><Relationship Id="rId25" Type="http://schemas.openxmlformats.org/officeDocument/2006/relationships/hyperlink" Target="mailto:marcella.cristina-goncalves@rfb.gov.br.%20///%20(81)%209%208209%206866" TargetMode="External"/><Relationship Id="rId26" Type="http://schemas.openxmlformats.org/officeDocument/2006/relationships/hyperlink" Target="mailto:marcella.cristina-goncalves@rfb.gov.br.%20///%20(81)%209%208209%206866" TargetMode="External"/><Relationship Id="rId27" Type="http://schemas.openxmlformats.org/officeDocument/2006/relationships/hyperlink" Target="mailto:wellis.sales@rfb.gov.br%20/////%20(81)%203661%200353" TargetMode="External"/><Relationship Id="rId28" Type="http://schemas.openxmlformats.org/officeDocument/2006/relationships/hyperlink" Target="mailto:wellis.sales@rfb.gov.br%20/////%20(81)%203661%200353" TargetMode="External"/><Relationship Id="rId29" Type="http://schemas.openxmlformats.org/officeDocument/2006/relationships/hyperlink" Target="mailto:wellis.sales@rfb.gov.br%20/////%20(81)%203661%200353" TargetMode="External"/><Relationship Id="rId30" Type="http://schemas.openxmlformats.org/officeDocument/2006/relationships/hyperlink" Target="mailto:wellis.sales@rfb.gov.br%20/////%20(81)%203661%200353" TargetMode="External"/><Relationship Id="rId31" Type="http://schemas.openxmlformats.org/officeDocument/2006/relationships/hyperlink" Target="mailto:wellis.sales@rfb.gov.br%20/////%20(81)%203661%200353" TargetMode="External"/><Relationship Id="rId32" Type="http://schemas.openxmlformats.org/officeDocument/2006/relationships/hyperlink" Target="mailto:wellis.sales@rfb.gov.br%20/////%20(81)%203661%200353" TargetMode="External"/><Relationship Id="rId33" Type="http://schemas.openxmlformats.org/officeDocument/2006/relationships/hyperlink" Target="mailto:wellis.sales@rfb.gov.br%20/////%20(81)%203661%200353" TargetMode="External"/><Relationship Id="rId34" Type="http://schemas.openxmlformats.org/officeDocument/2006/relationships/hyperlink" Target="mailto:wellis.sales@rfb.gov.br%20/////%20(81)%203661%200353" TargetMode="External"/><Relationship Id="rId35" Type="http://schemas.openxmlformats.org/officeDocument/2006/relationships/hyperlink" Target="mailto:wellis.sales@rfb.gov.br%20/////%20(81)%203661%200353" TargetMode="External"/><Relationship Id="rId36" Type="http://schemas.openxmlformats.org/officeDocument/2006/relationships/hyperlink" Target="mailto:ilma.costa@rfb.gov.br%20/%20%2081-3322-4251" TargetMode="External"/><Relationship Id="rId37" Type="http://schemas.openxmlformats.org/officeDocument/2006/relationships/hyperlink" Target="mailto:ilma.costa@rfb.gov.br%20/%20%2081-3322-4251" TargetMode="External"/><Relationship Id="rId38" Type="http://schemas.openxmlformats.org/officeDocument/2006/relationships/hyperlink" Target="mailto:ilma.costa@rfb.gov.br%20/%20%2081-3322-4251" TargetMode="External"/><Relationship Id="rId39" Type="http://schemas.openxmlformats.org/officeDocument/2006/relationships/hyperlink" Target="mailto:ilma.costa@rfb.gov.br%20/%20%2081-3322-4251" TargetMode="External"/><Relationship Id="rId40" Type="http://schemas.openxmlformats.org/officeDocument/2006/relationships/hyperlink" Target="mailto:ilma.costa@rfb.gov.br%20/%20%2081-3322-4251" TargetMode="External"/><Relationship Id="rId41" Type="http://schemas.openxmlformats.org/officeDocument/2006/relationships/hyperlink" Target="mailto:ilma.costa@rfb.gov.br%20/%20%2081-3322-4251" TargetMode="External"/><Relationship Id="rId42" Type="http://schemas.openxmlformats.org/officeDocument/2006/relationships/hyperlink" Target="mailto:ilma.costa@rfb.gov.br%20/%20%2081-3322-4251" TargetMode="External"/><Relationship Id="rId43" Type="http://schemas.openxmlformats.org/officeDocument/2006/relationships/hyperlink" Target="mailto:ilma.costa@rfb.gov.br%20/%20%2081-3322-4251" TargetMode="External"/><Relationship Id="rId44" Type="http://schemas.openxmlformats.org/officeDocument/2006/relationships/hyperlink" Target="mailto:ilma.costa@rfb.gov.br%20/%20%2081-3322-4251" TargetMode="External"/><Relationship Id="rId45" Type="http://schemas.openxmlformats.org/officeDocument/2006/relationships/hyperlink" Target="mailto:eduardo.g.ramos@rfb.gov.br%20///%20(83)%203216%204456" TargetMode="External"/><Relationship Id="rId46" Type="http://schemas.openxmlformats.org/officeDocument/2006/relationships/hyperlink" Target="mailto:eduardo.g.ramos@rfb.gov.br%20///%20(83)%203216%204456" TargetMode="External"/><Relationship Id="rId47" Type="http://schemas.openxmlformats.org/officeDocument/2006/relationships/hyperlink" Target="mailto:taciana.cornelio@rfb.gov.br,%20(87)%2098174-9090" TargetMode="External"/><Relationship Id="rId48" Type="http://schemas.openxmlformats.org/officeDocument/2006/relationships/hyperlink" Target="mailto:eduardo.g.ramos@rfb.gov.br%20///%20(83)%203216%204456" TargetMode="External"/><Relationship Id="rId49" Type="http://schemas.openxmlformats.org/officeDocument/2006/relationships/hyperlink" Target="mailto:eduardo.g.ramos@rfb.gov.br%20///%20(83)%203216%204456" TargetMode="External"/><Relationship Id="rId50" Type="http://schemas.openxmlformats.org/officeDocument/2006/relationships/hyperlink" Target="mailto:eduardo.g.ramos@rfb.gov.br%20///%20(83)%203216%204456" TargetMode="External"/><Relationship Id="rId51" Type="http://schemas.openxmlformats.org/officeDocument/2006/relationships/hyperlink" Target="mailto:eduardo.g.ramos@rfb.gov.br%20///%20(83)%203216%204456" TargetMode="External"/><Relationship Id="rId52" Type="http://schemas.openxmlformats.org/officeDocument/2006/relationships/hyperlink" Target="mailto:eduardo.g.ramos@rfb.gov.br%20///%20(83)%203216%204456" TargetMode="External"/><Relationship Id="rId53" Type="http://schemas.openxmlformats.org/officeDocument/2006/relationships/hyperlink" Target="mailto:eduardo.g.ramos@rfb.gov.br%20///%20(83)%203216%204456" TargetMode="External"/><Relationship Id="rId54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Q2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66" activeCellId="0" sqref="D166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4.57"/>
    <col collapsed="false" customWidth="false" hidden="false" outlineLevel="0" max="3" min="2" style="1" width="9.14"/>
    <col collapsed="false" customWidth="true" hidden="false" outlineLevel="0" max="4" min="4" style="2" width="33.14"/>
    <col collapsed="false" customWidth="true" hidden="false" outlineLevel="0" max="5" min="5" style="1" width="12"/>
    <col collapsed="false" customWidth="false" hidden="false" outlineLevel="0" max="6" min="6" style="1" width="9.14"/>
    <col collapsed="false" customWidth="true" hidden="false" outlineLevel="0" max="7" min="7" style="1" width="10.29"/>
    <col collapsed="false" customWidth="true" hidden="false" outlineLevel="0" max="8" min="8" style="1" width="15"/>
    <col collapsed="false" customWidth="true" hidden="false" outlineLevel="0" max="9" min="9" style="1" width="5.71"/>
    <col collapsed="false" customWidth="true" hidden="false" outlineLevel="0" max="10" min="10" style="1" width="21.84"/>
    <col collapsed="false" customWidth="true" hidden="false" outlineLevel="0" max="11" min="11" style="1" width="11"/>
    <col collapsed="false" customWidth="true" hidden="false" outlineLevel="0" max="12" min="12" style="1" width="13.57"/>
    <col collapsed="false" customWidth="true" hidden="false" outlineLevel="0" max="13" min="13" style="1" width="15.29"/>
    <col collapsed="false" customWidth="true" hidden="false" outlineLevel="0" max="14" min="14" style="3" width="22.15"/>
    <col collapsed="false" customWidth="true" hidden="false" outlineLevel="0" max="15" min="15" style="4" width="12.57"/>
    <col collapsed="false" customWidth="true" hidden="false" outlineLevel="0" max="16" min="16" style="1" width="15.29"/>
    <col collapsed="false" customWidth="true" hidden="false" outlineLevel="0" max="17" min="17" style="1" width="16"/>
    <col collapsed="false" customWidth="false" hidden="false" outlineLevel="0" max="16384" min="18" style="1" width="9.14"/>
  </cols>
  <sheetData>
    <row r="1" s="5" customFormat="true" ht="73.5" hidden="false" customHeight="true" outlineLevel="0" collapsed="false">
      <c r="B1" s="6" t="s">
        <v>0</v>
      </c>
      <c r="C1" s="7" t="s">
        <v>1</v>
      </c>
      <c r="D1" s="8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9" t="s">
        <v>10</v>
      </c>
      <c r="M1" s="9" t="s">
        <v>11</v>
      </c>
      <c r="N1" s="10" t="s">
        <v>12</v>
      </c>
      <c r="O1" s="11" t="s">
        <v>13</v>
      </c>
      <c r="P1" s="12" t="s">
        <v>14</v>
      </c>
      <c r="Q1" s="12" t="s">
        <v>15</v>
      </c>
    </row>
    <row r="2" s="5" customFormat="true" ht="68.65" hidden="false" customHeight="false" outlineLevel="0" collapsed="false">
      <c r="B2" s="13" t="n">
        <v>1</v>
      </c>
      <c r="C2" s="14" t="n">
        <v>170058</v>
      </c>
      <c r="D2" s="15" t="s">
        <v>16</v>
      </c>
      <c r="E2" s="14" t="s">
        <v>17</v>
      </c>
      <c r="F2" s="14" t="n">
        <v>40</v>
      </c>
      <c r="G2" s="14" t="s">
        <v>18</v>
      </c>
      <c r="H2" s="14" t="s">
        <v>19</v>
      </c>
      <c r="I2" s="14" t="s">
        <v>20</v>
      </c>
      <c r="J2" s="16" t="s">
        <v>21</v>
      </c>
      <c r="K2" s="16" t="s">
        <v>22</v>
      </c>
      <c r="L2" s="17" t="s">
        <v>23</v>
      </c>
      <c r="M2" s="17" t="s">
        <v>24</v>
      </c>
      <c r="N2" s="18" t="s">
        <v>25</v>
      </c>
      <c r="O2" s="19" t="s">
        <v>26</v>
      </c>
      <c r="P2" s="20" t="n">
        <v>1520.83</v>
      </c>
      <c r="Q2" s="20" t="n">
        <f aca="false">ROUND(F2*P2,2)</f>
        <v>60833.2</v>
      </c>
    </row>
    <row r="3" s="5" customFormat="true" ht="69.4" hidden="false" customHeight="false" outlineLevel="0" collapsed="false">
      <c r="B3" s="13" t="n">
        <v>2</v>
      </c>
      <c r="C3" s="14" t="n">
        <v>170058</v>
      </c>
      <c r="D3" s="15" t="s">
        <v>27</v>
      </c>
      <c r="E3" s="14" t="s">
        <v>17</v>
      </c>
      <c r="F3" s="14" t="n">
        <v>41</v>
      </c>
      <c r="G3" s="14" t="s">
        <v>18</v>
      </c>
      <c r="H3" s="14" t="s">
        <v>28</v>
      </c>
      <c r="I3" s="14" t="s">
        <v>20</v>
      </c>
      <c r="J3" s="16" t="s">
        <v>21</v>
      </c>
      <c r="K3" s="16" t="s">
        <v>22</v>
      </c>
      <c r="L3" s="17" t="s">
        <v>23</v>
      </c>
      <c r="M3" s="17" t="s">
        <v>24</v>
      </c>
      <c r="N3" s="18" t="s">
        <v>25</v>
      </c>
      <c r="O3" s="19" t="s">
        <v>26</v>
      </c>
      <c r="P3" s="20" t="n">
        <v>8863.33</v>
      </c>
      <c r="Q3" s="20" t="n">
        <f aca="false">ROUND(F3*P3,2)</f>
        <v>363396.53</v>
      </c>
    </row>
    <row r="4" s="5" customFormat="true" ht="46.25" hidden="false" customHeight="false" outlineLevel="0" collapsed="false">
      <c r="B4" s="13" t="n">
        <v>3</v>
      </c>
      <c r="C4" s="14" t="n">
        <v>170058</v>
      </c>
      <c r="D4" s="15" t="s">
        <v>29</v>
      </c>
      <c r="E4" s="14" t="s">
        <v>17</v>
      </c>
      <c r="F4" s="14" t="n">
        <v>6</v>
      </c>
      <c r="G4" s="14" t="s">
        <v>18</v>
      </c>
      <c r="H4" s="14" t="s">
        <v>30</v>
      </c>
      <c r="I4" s="14" t="s">
        <v>20</v>
      </c>
      <c r="J4" s="16" t="s">
        <v>31</v>
      </c>
      <c r="K4" s="16" t="s">
        <v>32</v>
      </c>
      <c r="L4" s="17" t="s">
        <v>33</v>
      </c>
      <c r="M4" s="17" t="s">
        <v>34</v>
      </c>
      <c r="N4" s="18" t="s">
        <v>35</v>
      </c>
      <c r="O4" s="19" t="s">
        <v>26</v>
      </c>
      <c r="P4" s="20" t="n">
        <v>534.16</v>
      </c>
      <c r="Q4" s="20" t="n">
        <f aca="false">ROUND(F4*P4,2)</f>
        <v>3204.96</v>
      </c>
    </row>
    <row r="5" s="21" customFormat="true" ht="98.5" hidden="false" customHeight="false" outlineLevel="0" collapsed="false">
      <c r="B5" s="13" t="n">
        <v>4</v>
      </c>
      <c r="C5" s="14" t="n">
        <v>170058</v>
      </c>
      <c r="D5" s="15" t="s">
        <v>36</v>
      </c>
      <c r="E5" s="14" t="s">
        <v>17</v>
      </c>
      <c r="F5" s="14" t="n">
        <v>2</v>
      </c>
      <c r="G5" s="14" t="s">
        <v>18</v>
      </c>
      <c r="H5" s="14" t="s">
        <v>37</v>
      </c>
      <c r="I5" s="14" t="s">
        <v>20</v>
      </c>
      <c r="J5" s="14" t="s">
        <v>38</v>
      </c>
      <c r="K5" s="14" t="s">
        <v>39</v>
      </c>
      <c r="L5" s="22" t="s">
        <v>40</v>
      </c>
      <c r="M5" s="23" t="s">
        <v>41</v>
      </c>
      <c r="N5" s="24" t="s">
        <v>42</v>
      </c>
      <c r="O5" s="19" t="s">
        <v>26</v>
      </c>
      <c r="P5" s="20" t="n">
        <v>2478.61</v>
      </c>
      <c r="Q5" s="20" t="n">
        <f aca="false">ROUND(F5*P5,2)</f>
        <v>4957.22</v>
      </c>
    </row>
    <row r="6" s="25" customFormat="true" ht="37.3" hidden="false" customHeight="false" outlineLevel="0" collapsed="false">
      <c r="B6" s="13" t="n">
        <v>5</v>
      </c>
      <c r="C6" s="14" t="n">
        <v>170058</v>
      </c>
      <c r="D6" s="26" t="s">
        <v>43</v>
      </c>
      <c r="E6" s="14" t="s">
        <v>44</v>
      </c>
      <c r="F6" s="14" t="n">
        <v>1</v>
      </c>
      <c r="G6" s="14" t="s">
        <v>18</v>
      </c>
      <c r="H6" s="14" t="s">
        <v>37</v>
      </c>
      <c r="I6" s="14" t="s">
        <v>20</v>
      </c>
      <c r="J6" s="14" t="s">
        <v>38</v>
      </c>
      <c r="K6" s="14" t="s">
        <v>39</v>
      </c>
      <c r="L6" s="22" t="s">
        <v>40</v>
      </c>
      <c r="M6" s="23" t="s">
        <v>41</v>
      </c>
      <c r="N6" s="24" t="s">
        <v>45</v>
      </c>
      <c r="O6" s="19" t="s">
        <v>26</v>
      </c>
      <c r="P6" s="20" t="n">
        <v>127.48</v>
      </c>
      <c r="Q6" s="20" t="n">
        <f aca="false">ROUND(F6*P6,2)</f>
        <v>127.48</v>
      </c>
    </row>
    <row r="7" customFormat="false" ht="78.75" hidden="false" customHeight="false" outlineLevel="0" collapsed="false">
      <c r="B7" s="13" t="n">
        <v>6</v>
      </c>
      <c r="C7" s="14" t="n">
        <v>170058</v>
      </c>
      <c r="D7" s="15" t="s">
        <v>46</v>
      </c>
      <c r="E7" s="14" t="s">
        <v>44</v>
      </c>
      <c r="F7" s="14" t="n">
        <v>1</v>
      </c>
      <c r="G7" s="14" t="s">
        <v>18</v>
      </c>
      <c r="H7" s="14" t="s">
        <v>37</v>
      </c>
      <c r="I7" s="14" t="s">
        <v>20</v>
      </c>
      <c r="J7" s="14" t="s">
        <v>38</v>
      </c>
      <c r="K7" s="14" t="s">
        <v>39</v>
      </c>
      <c r="L7" s="22" t="s">
        <v>40</v>
      </c>
      <c r="M7" s="23" t="s">
        <v>41</v>
      </c>
      <c r="N7" s="24" t="s">
        <v>45</v>
      </c>
      <c r="O7" s="19" t="s">
        <v>26</v>
      </c>
      <c r="P7" s="20" t="n">
        <v>301.55</v>
      </c>
      <c r="Q7" s="20" t="n">
        <f aca="false">ROUND(F7*P7,2)</f>
        <v>301.55</v>
      </c>
    </row>
    <row r="8" customFormat="false" ht="40.25" hidden="false" customHeight="false" outlineLevel="0" collapsed="false">
      <c r="B8" s="13" t="n">
        <v>7</v>
      </c>
      <c r="C8" s="14" t="n">
        <v>170058</v>
      </c>
      <c r="D8" s="27" t="s">
        <v>47</v>
      </c>
      <c r="E8" s="14" t="s">
        <v>17</v>
      </c>
      <c r="F8" s="14" t="n">
        <v>2</v>
      </c>
      <c r="G8" s="14" t="s">
        <v>18</v>
      </c>
      <c r="H8" s="14" t="s">
        <v>37</v>
      </c>
      <c r="I8" s="14" t="s">
        <v>20</v>
      </c>
      <c r="J8" s="14" t="s">
        <v>38</v>
      </c>
      <c r="K8" s="14" t="s">
        <v>39</v>
      </c>
      <c r="L8" s="22" t="s">
        <v>40</v>
      </c>
      <c r="M8" s="23" t="s">
        <v>41</v>
      </c>
      <c r="N8" s="24" t="s">
        <v>42</v>
      </c>
      <c r="O8" s="19" t="s">
        <v>26</v>
      </c>
      <c r="P8" s="20" t="n">
        <v>1002.97</v>
      </c>
      <c r="Q8" s="20" t="n">
        <f aca="false">ROUND(F8*P8,2)</f>
        <v>2005.94</v>
      </c>
    </row>
    <row r="9" customFormat="false" ht="59.7" hidden="false" customHeight="false" outlineLevel="0" collapsed="false">
      <c r="B9" s="13" t="n">
        <v>8</v>
      </c>
      <c r="C9" s="14" t="n">
        <v>170058</v>
      </c>
      <c r="D9" s="15" t="s">
        <v>48</v>
      </c>
      <c r="E9" s="14" t="s">
        <v>17</v>
      </c>
      <c r="F9" s="14" t="n">
        <v>4</v>
      </c>
      <c r="G9" s="14" t="s">
        <v>18</v>
      </c>
      <c r="H9" s="14" t="s">
        <v>37</v>
      </c>
      <c r="I9" s="14" t="s">
        <v>20</v>
      </c>
      <c r="J9" s="14" t="s">
        <v>38</v>
      </c>
      <c r="K9" s="14" t="s">
        <v>39</v>
      </c>
      <c r="L9" s="22" t="s">
        <v>40</v>
      </c>
      <c r="M9" s="23" t="s">
        <v>41</v>
      </c>
      <c r="N9" s="24" t="s">
        <v>42</v>
      </c>
      <c r="O9" s="19" t="s">
        <v>26</v>
      </c>
      <c r="P9" s="20" t="n">
        <v>405.07</v>
      </c>
      <c r="Q9" s="20" t="n">
        <f aca="false">ROUND(F9*P9,2)</f>
        <v>1620.28</v>
      </c>
    </row>
    <row r="10" customFormat="false" ht="49.95" hidden="false" customHeight="false" outlineLevel="0" collapsed="false">
      <c r="B10" s="13" t="n">
        <v>9</v>
      </c>
      <c r="C10" s="14" t="n">
        <v>170058</v>
      </c>
      <c r="D10" s="15" t="s">
        <v>49</v>
      </c>
      <c r="E10" s="14" t="s">
        <v>17</v>
      </c>
      <c r="F10" s="14" t="n">
        <v>1</v>
      </c>
      <c r="G10" s="14" t="s">
        <v>18</v>
      </c>
      <c r="H10" s="14" t="s">
        <v>37</v>
      </c>
      <c r="I10" s="14" t="s">
        <v>20</v>
      </c>
      <c r="J10" s="14" t="s">
        <v>38</v>
      </c>
      <c r="K10" s="14" t="s">
        <v>39</v>
      </c>
      <c r="L10" s="22" t="s">
        <v>40</v>
      </c>
      <c r="M10" s="23" t="s">
        <v>41</v>
      </c>
      <c r="N10" s="24" t="s">
        <v>45</v>
      </c>
      <c r="O10" s="19" t="s">
        <v>26</v>
      </c>
      <c r="P10" s="20" t="n">
        <v>147.9</v>
      </c>
      <c r="Q10" s="20" t="n">
        <f aca="false">ROUND(F10*P10,2)</f>
        <v>147.9</v>
      </c>
    </row>
    <row r="11" customFormat="false" ht="55.2" hidden="false" customHeight="false" outlineLevel="0" collapsed="false">
      <c r="B11" s="13" t="n">
        <v>10</v>
      </c>
      <c r="C11" s="14" t="n">
        <v>170058</v>
      </c>
      <c r="D11" s="15" t="s">
        <v>50</v>
      </c>
      <c r="E11" s="14" t="s">
        <v>17</v>
      </c>
      <c r="F11" s="14" t="n">
        <v>3</v>
      </c>
      <c r="G11" s="14" t="s">
        <v>18</v>
      </c>
      <c r="H11" s="14" t="s">
        <v>37</v>
      </c>
      <c r="I11" s="14" t="s">
        <v>20</v>
      </c>
      <c r="J11" s="14" t="s">
        <v>38</v>
      </c>
      <c r="K11" s="14" t="s">
        <v>39</v>
      </c>
      <c r="L11" s="22" t="s">
        <v>40</v>
      </c>
      <c r="M11" s="23" t="s">
        <v>41</v>
      </c>
      <c r="N11" s="18" t="s">
        <v>51</v>
      </c>
      <c r="O11" s="19" t="s">
        <v>26</v>
      </c>
      <c r="P11" s="20" t="n">
        <v>2739.48</v>
      </c>
      <c r="Q11" s="20" t="n">
        <f aca="false">ROUND(F11*P11,2)</f>
        <v>8218.44</v>
      </c>
    </row>
    <row r="12" customFormat="false" ht="35.05" hidden="false" customHeight="false" outlineLevel="0" collapsed="false">
      <c r="B12" s="13" t="n">
        <v>11</v>
      </c>
      <c r="C12" s="16" t="n">
        <v>170058</v>
      </c>
      <c r="D12" s="26" t="s">
        <v>52</v>
      </c>
      <c r="E12" s="16" t="s">
        <v>17</v>
      </c>
      <c r="F12" s="16" t="n">
        <v>2</v>
      </c>
      <c r="G12" s="16" t="s">
        <v>18</v>
      </c>
      <c r="H12" s="14" t="s">
        <v>37</v>
      </c>
      <c r="I12" s="14" t="s">
        <v>20</v>
      </c>
      <c r="J12" s="14" t="s">
        <v>38</v>
      </c>
      <c r="K12" s="14" t="s">
        <v>39</v>
      </c>
      <c r="L12" s="22" t="s">
        <v>40</v>
      </c>
      <c r="M12" s="23" t="s">
        <v>41</v>
      </c>
      <c r="N12" s="18" t="s">
        <v>53</v>
      </c>
      <c r="O12" s="19" t="s">
        <v>26</v>
      </c>
      <c r="P12" s="20" t="n">
        <v>1524.35</v>
      </c>
      <c r="Q12" s="20" t="n">
        <f aca="false">ROUND(F12*P12,2)</f>
        <v>3048.7</v>
      </c>
    </row>
    <row r="13" customFormat="false" ht="69.4" hidden="false" customHeight="false" outlineLevel="0" collapsed="false">
      <c r="B13" s="13" t="n">
        <v>12</v>
      </c>
      <c r="C13" s="16" t="n">
        <v>170058</v>
      </c>
      <c r="D13" s="26" t="s">
        <v>54</v>
      </c>
      <c r="E13" s="16" t="s">
        <v>44</v>
      </c>
      <c r="F13" s="16" t="n">
        <v>2</v>
      </c>
      <c r="G13" s="16" t="s">
        <v>18</v>
      </c>
      <c r="H13" s="14" t="s">
        <v>37</v>
      </c>
      <c r="I13" s="14" t="s">
        <v>20</v>
      </c>
      <c r="J13" s="14" t="s">
        <v>38</v>
      </c>
      <c r="K13" s="14" t="s">
        <v>39</v>
      </c>
      <c r="L13" s="22" t="s">
        <v>40</v>
      </c>
      <c r="M13" s="23" t="s">
        <v>41</v>
      </c>
      <c r="N13" s="18" t="s">
        <v>55</v>
      </c>
      <c r="O13" s="19" t="s">
        <v>26</v>
      </c>
      <c r="P13" s="20" t="n">
        <v>79.3</v>
      </c>
      <c r="Q13" s="20" t="n">
        <f aca="false">ROUND(F13*P13,2)</f>
        <v>158.6</v>
      </c>
    </row>
    <row r="14" customFormat="false" ht="99.95" hidden="false" customHeight="false" outlineLevel="0" collapsed="false">
      <c r="B14" s="13" t="n">
        <v>13</v>
      </c>
      <c r="C14" s="14" t="n">
        <v>170058</v>
      </c>
      <c r="D14" s="15" t="s">
        <v>56</v>
      </c>
      <c r="E14" s="14" t="s">
        <v>17</v>
      </c>
      <c r="F14" s="14" t="n">
        <v>1</v>
      </c>
      <c r="G14" s="14" t="s">
        <v>18</v>
      </c>
      <c r="H14" s="14" t="s">
        <v>57</v>
      </c>
      <c r="I14" s="14" t="s">
        <v>20</v>
      </c>
      <c r="J14" s="14" t="s">
        <v>58</v>
      </c>
      <c r="K14" s="14" t="s">
        <v>59</v>
      </c>
      <c r="L14" s="28" t="s">
        <v>60</v>
      </c>
      <c r="M14" s="23" t="s">
        <v>61</v>
      </c>
      <c r="N14" s="18" t="s">
        <v>62</v>
      </c>
      <c r="O14" s="19" t="s">
        <v>26</v>
      </c>
      <c r="P14" s="20" t="n">
        <v>2469.69</v>
      </c>
      <c r="Q14" s="20" t="n">
        <f aca="false">ROUND(F14*P14,2)</f>
        <v>2469.69</v>
      </c>
    </row>
    <row r="15" customFormat="false" ht="46.25" hidden="false" customHeight="false" outlineLevel="0" collapsed="false">
      <c r="B15" s="13" t="n">
        <v>14</v>
      </c>
      <c r="C15" s="14" t="n">
        <v>170058</v>
      </c>
      <c r="D15" s="15" t="s">
        <v>47</v>
      </c>
      <c r="E15" s="14" t="s">
        <v>17</v>
      </c>
      <c r="F15" s="14" t="n">
        <v>2</v>
      </c>
      <c r="G15" s="14" t="s">
        <v>18</v>
      </c>
      <c r="H15" s="14" t="s">
        <v>57</v>
      </c>
      <c r="I15" s="14" t="s">
        <v>20</v>
      </c>
      <c r="J15" s="14" t="s">
        <v>58</v>
      </c>
      <c r="K15" s="14" t="s">
        <v>59</v>
      </c>
      <c r="L15" s="29" t="s">
        <v>60</v>
      </c>
      <c r="M15" s="23" t="s">
        <v>61</v>
      </c>
      <c r="N15" s="18" t="s">
        <v>63</v>
      </c>
      <c r="O15" s="19" t="s">
        <v>26</v>
      </c>
      <c r="P15" s="20" t="n">
        <v>1002.97</v>
      </c>
      <c r="Q15" s="20" t="n">
        <f aca="false">ROUND(F15*P15,2)</f>
        <v>2005.94</v>
      </c>
    </row>
    <row r="16" customFormat="false" ht="50.7" hidden="false" customHeight="false" outlineLevel="0" collapsed="false">
      <c r="B16" s="13" t="n">
        <v>15</v>
      </c>
      <c r="C16" s="14" t="n">
        <v>170058</v>
      </c>
      <c r="D16" s="30" t="s">
        <v>64</v>
      </c>
      <c r="E16" s="14" t="s">
        <v>17</v>
      </c>
      <c r="F16" s="14" t="n">
        <v>3</v>
      </c>
      <c r="G16" s="14" t="s">
        <v>18</v>
      </c>
      <c r="H16" s="14" t="s">
        <v>57</v>
      </c>
      <c r="I16" s="14" t="s">
        <v>20</v>
      </c>
      <c r="J16" s="14" t="s">
        <v>58</v>
      </c>
      <c r="K16" s="14" t="s">
        <v>59</v>
      </c>
      <c r="L16" s="29" t="s">
        <v>60</v>
      </c>
      <c r="M16" s="23" t="s">
        <v>61</v>
      </c>
      <c r="N16" s="18" t="s">
        <v>65</v>
      </c>
      <c r="O16" s="19" t="s">
        <v>26</v>
      </c>
      <c r="P16" s="20" t="n">
        <v>405.07</v>
      </c>
      <c r="Q16" s="20" t="n">
        <f aca="false">ROUND(F16*P16,2)</f>
        <v>1215.21</v>
      </c>
    </row>
    <row r="17" customFormat="false" ht="82.05" hidden="false" customHeight="false" outlineLevel="0" collapsed="false">
      <c r="B17" s="13" t="n">
        <v>16</v>
      </c>
      <c r="C17" s="14" t="n">
        <v>170058</v>
      </c>
      <c r="D17" s="15" t="s">
        <v>49</v>
      </c>
      <c r="E17" s="14" t="s">
        <v>17</v>
      </c>
      <c r="F17" s="14" t="n">
        <v>1</v>
      </c>
      <c r="G17" s="14" t="s">
        <v>18</v>
      </c>
      <c r="H17" s="14" t="s">
        <v>57</v>
      </c>
      <c r="I17" s="14" t="s">
        <v>20</v>
      </c>
      <c r="J17" s="14" t="s">
        <v>58</v>
      </c>
      <c r="K17" s="14" t="s">
        <v>59</v>
      </c>
      <c r="L17" s="29" t="s">
        <v>60</v>
      </c>
      <c r="M17" s="23" t="s">
        <v>61</v>
      </c>
      <c r="N17" s="18" t="s">
        <v>66</v>
      </c>
      <c r="O17" s="19" t="s">
        <v>26</v>
      </c>
      <c r="P17" s="20" t="n">
        <v>147.9</v>
      </c>
      <c r="Q17" s="20" t="n">
        <f aca="false">ROUND(F17*P17,2)</f>
        <v>147.9</v>
      </c>
    </row>
    <row r="18" customFormat="false" ht="108.95" hidden="false" customHeight="false" outlineLevel="0" collapsed="false">
      <c r="B18" s="13" t="n">
        <v>17</v>
      </c>
      <c r="C18" s="14" t="n">
        <v>170058</v>
      </c>
      <c r="D18" s="15" t="s">
        <v>56</v>
      </c>
      <c r="E18" s="14" t="s">
        <v>17</v>
      </c>
      <c r="F18" s="14" t="n">
        <v>15</v>
      </c>
      <c r="G18" s="14" t="s">
        <v>18</v>
      </c>
      <c r="H18" s="14" t="s">
        <v>67</v>
      </c>
      <c r="I18" s="14" t="s">
        <v>20</v>
      </c>
      <c r="J18" s="14" t="s">
        <v>68</v>
      </c>
      <c r="K18" s="14" t="s">
        <v>69</v>
      </c>
      <c r="L18" s="31" t="s">
        <v>70</v>
      </c>
      <c r="M18" s="31" t="s">
        <v>71</v>
      </c>
      <c r="N18" s="18" t="s">
        <v>72</v>
      </c>
      <c r="O18" s="19" t="s">
        <v>26</v>
      </c>
      <c r="P18" s="20" t="n">
        <v>2469.69</v>
      </c>
      <c r="Q18" s="20" t="n">
        <f aca="false">ROUND(F18*P18,2)</f>
        <v>37045.35</v>
      </c>
    </row>
    <row r="19" customFormat="false" ht="108.95" hidden="false" customHeight="false" outlineLevel="0" collapsed="false">
      <c r="B19" s="13" t="n">
        <v>18</v>
      </c>
      <c r="C19" s="14" t="n">
        <v>170058</v>
      </c>
      <c r="D19" s="15" t="s">
        <v>50</v>
      </c>
      <c r="E19" s="14" t="s">
        <v>17</v>
      </c>
      <c r="F19" s="14" t="n">
        <v>7</v>
      </c>
      <c r="G19" s="14" t="s">
        <v>18</v>
      </c>
      <c r="H19" s="14" t="s">
        <v>67</v>
      </c>
      <c r="I19" s="14" t="s">
        <v>20</v>
      </c>
      <c r="J19" s="14" t="s">
        <v>68</v>
      </c>
      <c r="K19" s="14" t="s">
        <v>69</v>
      </c>
      <c r="L19" s="31" t="s">
        <v>70</v>
      </c>
      <c r="M19" s="31" t="s">
        <v>71</v>
      </c>
      <c r="N19" s="18" t="s">
        <v>72</v>
      </c>
      <c r="O19" s="19" t="s">
        <v>26</v>
      </c>
      <c r="P19" s="20" t="n">
        <v>2739.48</v>
      </c>
      <c r="Q19" s="20" t="n">
        <f aca="false">ROUND(F19*P19,2)</f>
        <v>19176.36</v>
      </c>
    </row>
    <row r="20" customFormat="false" ht="73.1" hidden="false" customHeight="false" outlineLevel="0" collapsed="false">
      <c r="B20" s="13" t="n">
        <v>19</v>
      </c>
      <c r="C20" s="14" t="n">
        <v>170058</v>
      </c>
      <c r="D20" s="15" t="s">
        <v>73</v>
      </c>
      <c r="E20" s="14" t="s">
        <v>17</v>
      </c>
      <c r="F20" s="14" t="n">
        <v>6</v>
      </c>
      <c r="G20" s="14" t="s">
        <v>18</v>
      </c>
      <c r="H20" s="14" t="s">
        <v>67</v>
      </c>
      <c r="I20" s="14" t="s">
        <v>20</v>
      </c>
      <c r="J20" s="14" t="s">
        <v>68</v>
      </c>
      <c r="K20" s="14" t="s">
        <v>69</v>
      </c>
      <c r="L20" s="31" t="s">
        <v>70</v>
      </c>
      <c r="M20" s="31" t="s">
        <v>71</v>
      </c>
      <c r="N20" s="18" t="s">
        <v>74</v>
      </c>
      <c r="O20" s="19" t="s">
        <v>26</v>
      </c>
      <c r="P20" s="20" t="n">
        <v>6190</v>
      </c>
      <c r="Q20" s="20" t="n">
        <f aca="false">ROUND(F20*P20,2)</f>
        <v>37140</v>
      </c>
    </row>
    <row r="21" customFormat="false" ht="98.5" hidden="false" customHeight="false" outlineLevel="0" collapsed="false">
      <c r="B21" s="13" t="n">
        <v>20</v>
      </c>
      <c r="C21" s="16" t="n">
        <v>170058</v>
      </c>
      <c r="D21" s="15" t="s">
        <v>36</v>
      </c>
      <c r="E21" s="16" t="s">
        <v>17</v>
      </c>
      <c r="F21" s="16" t="n">
        <v>2</v>
      </c>
      <c r="G21" s="16" t="s">
        <v>18</v>
      </c>
      <c r="H21" s="16" t="s">
        <v>75</v>
      </c>
      <c r="I21" s="16" t="s">
        <v>20</v>
      </c>
      <c r="J21" s="14" t="s">
        <v>76</v>
      </c>
      <c r="K21" s="14" t="s">
        <v>77</v>
      </c>
      <c r="L21" s="32" t="s">
        <v>78</v>
      </c>
      <c r="M21" s="31" t="s">
        <v>71</v>
      </c>
      <c r="N21" s="18" t="s">
        <v>79</v>
      </c>
      <c r="O21" s="33" t="s">
        <v>26</v>
      </c>
      <c r="P21" s="20" t="n">
        <v>2478.61</v>
      </c>
      <c r="Q21" s="20" t="n">
        <f aca="false">ROUND(F21*P21,2)</f>
        <v>4957.22</v>
      </c>
    </row>
    <row r="22" customFormat="false" ht="78.75" hidden="false" customHeight="false" outlineLevel="0" collapsed="false">
      <c r="B22" s="13" t="n">
        <v>21</v>
      </c>
      <c r="C22" s="16" t="n">
        <v>170058</v>
      </c>
      <c r="D22" s="15" t="s">
        <v>46</v>
      </c>
      <c r="E22" s="16" t="s">
        <v>44</v>
      </c>
      <c r="F22" s="16" t="n">
        <v>5</v>
      </c>
      <c r="G22" s="14" t="s">
        <v>18</v>
      </c>
      <c r="H22" s="14" t="s">
        <v>67</v>
      </c>
      <c r="I22" s="14" t="s">
        <v>20</v>
      </c>
      <c r="J22" s="14" t="s">
        <v>68</v>
      </c>
      <c r="K22" s="14" t="s">
        <v>80</v>
      </c>
      <c r="L22" s="31" t="s">
        <v>70</v>
      </c>
      <c r="M22" s="31" t="s">
        <v>71</v>
      </c>
      <c r="N22" s="24" t="s">
        <v>81</v>
      </c>
      <c r="O22" s="19" t="s">
        <v>26</v>
      </c>
      <c r="P22" s="20" t="n">
        <v>301.55</v>
      </c>
      <c r="Q22" s="20" t="n">
        <f aca="false">ROUND(F22*P22,2)</f>
        <v>1507.75</v>
      </c>
    </row>
    <row r="23" customFormat="false" ht="55.2" hidden="false" customHeight="false" outlineLevel="0" collapsed="false">
      <c r="B23" s="13" t="n">
        <v>22</v>
      </c>
      <c r="C23" s="16" t="n">
        <v>170058</v>
      </c>
      <c r="D23" s="26" t="s">
        <v>47</v>
      </c>
      <c r="E23" s="16" t="s">
        <v>17</v>
      </c>
      <c r="F23" s="16" t="n">
        <v>9</v>
      </c>
      <c r="G23" s="14" t="s">
        <v>18</v>
      </c>
      <c r="H23" s="14" t="s">
        <v>67</v>
      </c>
      <c r="I23" s="14" t="s">
        <v>20</v>
      </c>
      <c r="J23" s="14" t="s">
        <v>68</v>
      </c>
      <c r="K23" s="14" t="s">
        <v>69</v>
      </c>
      <c r="L23" s="31" t="s">
        <v>70</v>
      </c>
      <c r="M23" s="31" t="s">
        <v>71</v>
      </c>
      <c r="N23" s="24" t="s">
        <v>82</v>
      </c>
      <c r="O23" s="19" t="s">
        <v>26</v>
      </c>
      <c r="P23" s="20" t="n">
        <v>1002.97</v>
      </c>
      <c r="Q23" s="20" t="n">
        <f aca="false">ROUND(F23*P23,2)</f>
        <v>9026.73</v>
      </c>
    </row>
    <row r="24" customFormat="false" ht="49.95" hidden="false" customHeight="false" outlineLevel="0" collapsed="false">
      <c r="B24" s="13" t="n">
        <v>23</v>
      </c>
      <c r="C24" s="16" t="n">
        <v>170058</v>
      </c>
      <c r="D24" s="15" t="s">
        <v>49</v>
      </c>
      <c r="E24" s="16" t="s">
        <v>17</v>
      </c>
      <c r="F24" s="16" t="n">
        <v>3</v>
      </c>
      <c r="G24" s="14" t="s">
        <v>18</v>
      </c>
      <c r="H24" s="14" t="s">
        <v>67</v>
      </c>
      <c r="I24" s="14" t="s">
        <v>20</v>
      </c>
      <c r="J24" s="14" t="s">
        <v>68</v>
      </c>
      <c r="K24" s="14" t="s">
        <v>69</v>
      </c>
      <c r="L24" s="31" t="s">
        <v>70</v>
      </c>
      <c r="M24" s="31" t="s">
        <v>71</v>
      </c>
      <c r="N24" s="24" t="s">
        <v>83</v>
      </c>
      <c r="O24" s="19" t="s">
        <v>26</v>
      </c>
      <c r="P24" s="20" t="n">
        <v>147.9</v>
      </c>
      <c r="Q24" s="20" t="n">
        <f aca="false">ROUND(F24*P24,2)</f>
        <v>443.7</v>
      </c>
    </row>
    <row r="25" customFormat="false" ht="55.2" hidden="false" customHeight="false" outlineLevel="0" collapsed="false">
      <c r="B25" s="13" t="n">
        <v>24</v>
      </c>
      <c r="C25" s="16" t="n">
        <v>170058</v>
      </c>
      <c r="D25" s="15" t="s">
        <v>50</v>
      </c>
      <c r="E25" s="16" t="s">
        <v>17</v>
      </c>
      <c r="F25" s="16" t="n">
        <v>3</v>
      </c>
      <c r="G25" s="16" t="s">
        <v>18</v>
      </c>
      <c r="H25" s="16" t="s">
        <v>84</v>
      </c>
      <c r="I25" s="14" t="s">
        <v>20</v>
      </c>
      <c r="J25" s="16" t="s">
        <v>31</v>
      </c>
      <c r="K25" s="16" t="s">
        <v>32</v>
      </c>
      <c r="L25" s="17" t="s">
        <v>33</v>
      </c>
      <c r="M25" s="17" t="s">
        <v>34</v>
      </c>
      <c r="N25" s="24" t="s">
        <v>82</v>
      </c>
      <c r="O25" s="19" t="s">
        <v>26</v>
      </c>
      <c r="P25" s="20" t="n">
        <v>2739.48</v>
      </c>
      <c r="Q25" s="20" t="n">
        <f aca="false">ROUND(F25*P25,2)</f>
        <v>8218.44</v>
      </c>
    </row>
    <row r="26" customFormat="false" ht="98.5" hidden="false" customHeight="false" outlineLevel="0" collapsed="false">
      <c r="B26" s="13" t="n">
        <v>25</v>
      </c>
      <c r="C26" s="16" t="n">
        <v>170058</v>
      </c>
      <c r="D26" s="15" t="s">
        <v>36</v>
      </c>
      <c r="E26" s="16" t="s">
        <v>17</v>
      </c>
      <c r="F26" s="16" t="n">
        <v>2</v>
      </c>
      <c r="G26" s="16" t="s">
        <v>18</v>
      </c>
      <c r="H26" s="16" t="s">
        <v>84</v>
      </c>
      <c r="I26" s="14" t="s">
        <v>20</v>
      </c>
      <c r="J26" s="16" t="s">
        <v>31</v>
      </c>
      <c r="K26" s="16" t="s">
        <v>32</v>
      </c>
      <c r="L26" s="17" t="s">
        <v>33</v>
      </c>
      <c r="M26" s="17" t="s">
        <v>34</v>
      </c>
      <c r="N26" s="24" t="s">
        <v>82</v>
      </c>
      <c r="O26" s="19" t="s">
        <v>26</v>
      </c>
      <c r="P26" s="20" t="n">
        <v>2478.61</v>
      </c>
      <c r="Q26" s="20" t="n">
        <f aca="false">ROUND(F26*P26,2)</f>
        <v>4957.22</v>
      </c>
    </row>
    <row r="27" customFormat="false" ht="55.2" hidden="false" customHeight="false" outlineLevel="0" collapsed="false">
      <c r="B27" s="13" t="n">
        <v>26</v>
      </c>
      <c r="C27" s="16" t="n">
        <v>170058</v>
      </c>
      <c r="D27" s="26" t="s">
        <v>85</v>
      </c>
      <c r="E27" s="16" t="s">
        <v>17</v>
      </c>
      <c r="F27" s="16" t="n">
        <v>1</v>
      </c>
      <c r="G27" s="16" t="s">
        <v>18</v>
      </c>
      <c r="H27" s="16" t="s">
        <v>84</v>
      </c>
      <c r="I27" s="14" t="s">
        <v>20</v>
      </c>
      <c r="J27" s="16" t="s">
        <v>31</v>
      </c>
      <c r="K27" s="16" t="s">
        <v>32</v>
      </c>
      <c r="L27" s="17" t="s">
        <v>33</v>
      </c>
      <c r="M27" s="17" t="s">
        <v>34</v>
      </c>
      <c r="N27" s="24" t="s">
        <v>82</v>
      </c>
      <c r="O27" s="19" t="s">
        <v>26</v>
      </c>
      <c r="P27" s="20" t="n">
        <v>1987.56</v>
      </c>
      <c r="Q27" s="20" t="n">
        <f aca="false">ROUND(F27*P27,2)</f>
        <v>1987.56</v>
      </c>
    </row>
    <row r="28" customFormat="false" ht="78.75" hidden="false" customHeight="false" outlineLevel="0" collapsed="false">
      <c r="B28" s="13" t="n">
        <v>27</v>
      </c>
      <c r="C28" s="16" t="n">
        <v>170058</v>
      </c>
      <c r="D28" s="15" t="s">
        <v>46</v>
      </c>
      <c r="E28" s="16" t="s">
        <v>44</v>
      </c>
      <c r="F28" s="16" t="n">
        <v>1</v>
      </c>
      <c r="G28" s="16" t="s">
        <v>18</v>
      </c>
      <c r="H28" s="16" t="s">
        <v>84</v>
      </c>
      <c r="I28" s="14" t="s">
        <v>20</v>
      </c>
      <c r="J28" s="16" t="s">
        <v>31</v>
      </c>
      <c r="K28" s="16" t="s">
        <v>32</v>
      </c>
      <c r="L28" s="17" t="s">
        <v>33</v>
      </c>
      <c r="M28" s="17" t="s">
        <v>34</v>
      </c>
      <c r="N28" s="24" t="s">
        <v>82</v>
      </c>
      <c r="O28" s="19" t="s">
        <v>26</v>
      </c>
      <c r="P28" s="20" t="n">
        <v>301.55</v>
      </c>
      <c r="Q28" s="20" t="n">
        <f aca="false">ROUND(F28*P28,2)</f>
        <v>301.55</v>
      </c>
    </row>
    <row r="29" customFormat="false" ht="55.2" hidden="false" customHeight="false" outlineLevel="0" collapsed="false">
      <c r="B29" s="13" t="n">
        <v>28</v>
      </c>
      <c r="C29" s="16" t="n">
        <v>170058</v>
      </c>
      <c r="D29" s="26" t="s">
        <v>86</v>
      </c>
      <c r="E29" s="16" t="s">
        <v>44</v>
      </c>
      <c r="F29" s="16" t="n">
        <v>1</v>
      </c>
      <c r="G29" s="16" t="s">
        <v>18</v>
      </c>
      <c r="H29" s="16" t="s">
        <v>84</v>
      </c>
      <c r="I29" s="14" t="s">
        <v>20</v>
      </c>
      <c r="J29" s="16" t="s">
        <v>31</v>
      </c>
      <c r="K29" s="16" t="s">
        <v>32</v>
      </c>
      <c r="L29" s="17" t="s">
        <v>33</v>
      </c>
      <c r="M29" s="17" t="s">
        <v>34</v>
      </c>
      <c r="N29" s="24" t="s">
        <v>82</v>
      </c>
      <c r="O29" s="19" t="s">
        <v>26</v>
      </c>
      <c r="P29" s="20" t="n">
        <v>172.33</v>
      </c>
      <c r="Q29" s="20" t="n">
        <f aca="false">ROUND(F29*P29,2)</f>
        <v>172.33</v>
      </c>
    </row>
    <row r="30" customFormat="false" ht="55.2" hidden="false" customHeight="false" outlineLevel="0" collapsed="false">
      <c r="B30" s="13" t="n">
        <v>29</v>
      </c>
      <c r="C30" s="16" t="n">
        <v>170058</v>
      </c>
      <c r="D30" s="26" t="s">
        <v>47</v>
      </c>
      <c r="E30" s="16" t="s">
        <v>17</v>
      </c>
      <c r="F30" s="16" t="n">
        <v>4</v>
      </c>
      <c r="G30" s="16" t="s">
        <v>18</v>
      </c>
      <c r="H30" s="16" t="s">
        <v>84</v>
      </c>
      <c r="I30" s="14" t="s">
        <v>20</v>
      </c>
      <c r="J30" s="16" t="s">
        <v>31</v>
      </c>
      <c r="K30" s="16" t="s">
        <v>32</v>
      </c>
      <c r="L30" s="17" t="s">
        <v>33</v>
      </c>
      <c r="M30" s="17" t="s">
        <v>34</v>
      </c>
      <c r="N30" s="24" t="s">
        <v>82</v>
      </c>
      <c r="O30" s="19" t="s">
        <v>26</v>
      </c>
      <c r="P30" s="20" t="n">
        <v>1002.97</v>
      </c>
      <c r="Q30" s="20" t="n">
        <f aca="false">ROUND(F30*P30,2)</f>
        <v>4011.88</v>
      </c>
    </row>
    <row r="31" customFormat="false" ht="55.2" hidden="false" customHeight="false" outlineLevel="0" collapsed="false">
      <c r="B31" s="13" t="n">
        <v>30</v>
      </c>
      <c r="C31" s="16" t="n">
        <v>170058</v>
      </c>
      <c r="D31" s="34" t="s">
        <v>48</v>
      </c>
      <c r="E31" s="16" t="s">
        <v>17</v>
      </c>
      <c r="F31" s="16" t="n">
        <v>5</v>
      </c>
      <c r="G31" s="16" t="s">
        <v>18</v>
      </c>
      <c r="H31" s="16" t="s">
        <v>84</v>
      </c>
      <c r="I31" s="14" t="s">
        <v>20</v>
      </c>
      <c r="J31" s="16" t="s">
        <v>31</v>
      </c>
      <c r="K31" s="16" t="s">
        <v>32</v>
      </c>
      <c r="L31" s="17" t="s">
        <v>33</v>
      </c>
      <c r="M31" s="17" t="s">
        <v>34</v>
      </c>
      <c r="N31" s="24" t="s">
        <v>82</v>
      </c>
      <c r="O31" s="19" t="s">
        <v>26</v>
      </c>
      <c r="P31" s="20" t="n">
        <v>405.07</v>
      </c>
      <c r="Q31" s="20" t="n">
        <f aca="false">ROUND(F31*P31,2)</f>
        <v>2025.35</v>
      </c>
    </row>
    <row r="32" customFormat="false" ht="98.5" hidden="false" customHeight="false" outlineLevel="0" collapsed="false">
      <c r="B32" s="13" t="n">
        <v>31</v>
      </c>
      <c r="C32" s="16" t="n">
        <v>170058</v>
      </c>
      <c r="D32" s="15" t="s">
        <v>36</v>
      </c>
      <c r="E32" s="16" t="s">
        <v>17</v>
      </c>
      <c r="F32" s="16" t="n">
        <v>7</v>
      </c>
      <c r="G32" s="16" t="s">
        <v>18</v>
      </c>
      <c r="H32" s="16" t="s">
        <v>87</v>
      </c>
      <c r="I32" s="16" t="s">
        <v>88</v>
      </c>
      <c r="J32" s="16" t="s">
        <v>89</v>
      </c>
      <c r="K32" s="16" t="s">
        <v>90</v>
      </c>
      <c r="L32" s="35" t="s">
        <v>91</v>
      </c>
      <c r="M32" s="17" t="s">
        <v>92</v>
      </c>
      <c r="N32" s="24" t="s">
        <v>93</v>
      </c>
      <c r="O32" s="19" t="s">
        <v>26</v>
      </c>
      <c r="P32" s="20" t="n">
        <v>2478.61</v>
      </c>
      <c r="Q32" s="20" t="n">
        <f aca="false">ROUND(F32*P32,2)</f>
        <v>17350.27</v>
      </c>
    </row>
    <row r="33" customFormat="false" ht="40.25" hidden="false" customHeight="false" outlineLevel="0" collapsed="false">
      <c r="B33" s="13" t="n">
        <v>32</v>
      </c>
      <c r="C33" s="16" t="n">
        <v>170058</v>
      </c>
      <c r="D33" s="26" t="s">
        <v>85</v>
      </c>
      <c r="E33" s="16" t="s">
        <v>17</v>
      </c>
      <c r="F33" s="16" t="n">
        <v>9</v>
      </c>
      <c r="G33" s="16" t="s">
        <v>18</v>
      </c>
      <c r="H33" s="16" t="s">
        <v>87</v>
      </c>
      <c r="I33" s="16" t="s">
        <v>88</v>
      </c>
      <c r="J33" s="16" t="s">
        <v>89</v>
      </c>
      <c r="K33" s="16" t="s">
        <v>90</v>
      </c>
      <c r="L33" s="35" t="s">
        <v>91</v>
      </c>
      <c r="M33" s="17" t="s">
        <v>92</v>
      </c>
      <c r="N33" s="24" t="s">
        <v>93</v>
      </c>
      <c r="O33" s="19" t="s">
        <v>26</v>
      </c>
      <c r="P33" s="20" t="n">
        <v>1987.56</v>
      </c>
      <c r="Q33" s="20" t="n">
        <f aca="false">ROUND(F33*P33,2)</f>
        <v>17888.04</v>
      </c>
    </row>
    <row r="34" customFormat="false" ht="78.75" hidden="false" customHeight="false" outlineLevel="0" collapsed="false">
      <c r="B34" s="13" t="n">
        <v>33</v>
      </c>
      <c r="C34" s="16" t="n">
        <v>170058</v>
      </c>
      <c r="D34" s="15" t="s">
        <v>46</v>
      </c>
      <c r="E34" s="16" t="s">
        <v>44</v>
      </c>
      <c r="F34" s="16" t="n">
        <v>9</v>
      </c>
      <c r="G34" s="16" t="s">
        <v>18</v>
      </c>
      <c r="H34" s="16" t="s">
        <v>87</v>
      </c>
      <c r="I34" s="16" t="s">
        <v>88</v>
      </c>
      <c r="J34" s="16" t="s">
        <v>89</v>
      </c>
      <c r="K34" s="16" t="s">
        <v>90</v>
      </c>
      <c r="L34" s="35" t="s">
        <v>91</v>
      </c>
      <c r="M34" s="17" t="s">
        <v>92</v>
      </c>
      <c r="N34" s="18" t="s">
        <v>94</v>
      </c>
      <c r="O34" s="19" t="s">
        <v>26</v>
      </c>
      <c r="P34" s="20" t="n">
        <v>301.55</v>
      </c>
      <c r="Q34" s="20" t="n">
        <f aca="false">ROUND(F34*P34,2)</f>
        <v>2713.95</v>
      </c>
    </row>
    <row r="35" customFormat="false" ht="37.3" hidden="false" customHeight="false" outlineLevel="0" collapsed="false">
      <c r="B35" s="13" t="n">
        <v>34</v>
      </c>
      <c r="C35" s="16" t="n">
        <v>170058</v>
      </c>
      <c r="D35" s="26" t="s">
        <v>86</v>
      </c>
      <c r="E35" s="16" t="s">
        <v>44</v>
      </c>
      <c r="F35" s="16" t="n">
        <v>9</v>
      </c>
      <c r="G35" s="16" t="s">
        <v>18</v>
      </c>
      <c r="H35" s="16" t="s">
        <v>87</v>
      </c>
      <c r="I35" s="16" t="s">
        <v>88</v>
      </c>
      <c r="J35" s="16" t="s">
        <v>89</v>
      </c>
      <c r="K35" s="16" t="s">
        <v>90</v>
      </c>
      <c r="L35" s="35" t="s">
        <v>91</v>
      </c>
      <c r="M35" s="17" t="s">
        <v>92</v>
      </c>
      <c r="N35" s="18" t="s">
        <v>94</v>
      </c>
      <c r="O35" s="19" t="s">
        <v>26</v>
      </c>
      <c r="P35" s="20" t="n">
        <v>172.33</v>
      </c>
      <c r="Q35" s="20" t="n">
        <f aca="false">ROUND(F35*P35,2)</f>
        <v>1550.97</v>
      </c>
    </row>
    <row r="36" customFormat="false" ht="40.25" hidden="false" customHeight="false" outlineLevel="0" collapsed="false">
      <c r="B36" s="13" t="n">
        <v>35</v>
      </c>
      <c r="C36" s="16" t="n">
        <v>170058</v>
      </c>
      <c r="D36" s="26" t="s">
        <v>47</v>
      </c>
      <c r="E36" s="16" t="s">
        <v>17</v>
      </c>
      <c r="F36" s="16" t="n">
        <v>9</v>
      </c>
      <c r="G36" s="16" t="s">
        <v>18</v>
      </c>
      <c r="H36" s="16" t="s">
        <v>87</v>
      </c>
      <c r="I36" s="16" t="s">
        <v>88</v>
      </c>
      <c r="J36" s="16" t="s">
        <v>89</v>
      </c>
      <c r="K36" s="16" t="s">
        <v>90</v>
      </c>
      <c r="L36" s="35" t="s">
        <v>91</v>
      </c>
      <c r="M36" s="17" t="s">
        <v>92</v>
      </c>
      <c r="N36" s="24" t="s">
        <v>93</v>
      </c>
      <c r="O36" s="19" t="s">
        <v>26</v>
      </c>
      <c r="P36" s="20" t="n">
        <v>1002.97</v>
      </c>
      <c r="Q36" s="20" t="n">
        <f aca="false">ROUND(F36*P36,2)</f>
        <v>9026.73</v>
      </c>
    </row>
    <row r="37" customFormat="false" ht="50.7" hidden="false" customHeight="false" outlineLevel="0" collapsed="false">
      <c r="B37" s="13" t="n">
        <v>36</v>
      </c>
      <c r="C37" s="16" t="n">
        <v>170058</v>
      </c>
      <c r="D37" s="34" t="s">
        <v>95</v>
      </c>
      <c r="E37" s="16" t="s">
        <v>17</v>
      </c>
      <c r="F37" s="16" t="n">
        <v>28</v>
      </c>
      <c r="G37" s="16" t="s">
        <v>18</v>
      </c>
      <c r="H37" s="16" t="s">
        <v>87</v>
      </c>
      <c r="I37" s="16" t="s">
        <v>88</v>
      </c>
      <c r="J37" s="16" t="s">
        <v>89</v>
      </c>
      <c r="K37" s="16" t="s">
        <v>90</v>
      </c>
      <c r="L37" s="35" t="s">
        <v>91</v>
      </c>
      <c r="M37" s="17" t="s">
        <v>92</v>
      </c>
      <c r="N37" s="24" t="s">
        <v>93</v>
      </c>
      <c r="O37" s="19" t="s">
        <v>26</v>
      </c>
      <c r="P37" s="20" t="n">
        <v>405.07</v>
      </c>
      <c r="Q37" s="20" t="n">
        <f aca="false">ROUND(F37*P37,2)</f>
        <v>11341.96</v>
      </c>
    </row>
    <row r="38" customFormat="false" ht="40.25" hidden="false" customHeight="false" outlineLevel="0" collapsed="false">
      <c r="B38" s="13" t="n">
        <v>37</v>
      </c>
      <c r="C38" s="16" t="n">
        <v>170058</v>
      </c>
      <c r="D38" s="26" t="s">
        <v>96</v>
      </c>
      <c r="E38" s="16" t="s">
        <v>17</v>
      </c>
      <c r="F38" s="16" t="n">
        <v>9</v>
      </c>
      <c r="G38" s="16" t="s">
        <v>18</v>
      </c>
      <c r="H38" s="16" t="s">
        <v>87</v>
      </c>
      <c r="I38" s="16" t="s">
        <v>88</v>
      </c>
      <c r="J38" s="16" t="s">
        <v>89</v>
      </c>
      <c r="K38" s="16" t="s">
        <v>90</v>
      </c>
      <c r="L38" s="35" t="s">
        <v>91</v>
      </c>
      <c r="M38" s="17" t="s">
        <v>92</v>
      </c>
      <c r="N38" s="24" t="s">
        <v>93</v>
      </c>
      <c r="O38" s="19" t="s">
        <v>26</v>
      </c>
      <c r="P38" s="20" t="n">
        <v>3944.59</v>
      </c>
      <c r="Q38" s="20" t="n">
        <f aca="false">ROUND(F38*P38,2)</f>
        <v>35501.31</v>
      </c>
    </row>
    <row r="39" customFormat="false" ht="40.25" hidden="false" customHeight="false" outlineLevel="0" collapsed="false">
      <c r="B39" s="13" t="n">
        <v>38</v>
      </c>
      <c r="C39" s="16" t="n">
        <v>170058</v>
      </c>
      <c r="D39" s="26" t="s">
        <v>97</v>
      </c>
      <c r="E39" s="16" t="s">
        <v>17</v>
      </c>
      <c r="F39" s="16" t="n">
        <v>10</v>
      </c>
      <c r="G39" s="16" t="s">
        <v>18</v>
      </c>
      <c r="H39" s="16" t="s">
        <v>87</v>
      </c>
      <c r="I39" s="16" t="s">
        <v>88</v>
      </c>
      <c r="J39" s="16" t="s">
        <v>89</v>
      </c>
      <c r="K39" s="16" t="s">
        <v>90</v>
      </c>
      <c r="L39" s="35" t="s">
        <v>91</v>
      </c>
      <c r="M39" s="17" t="s">
        <v>92</v>
      </c>
      <c r="N39" s="24" t="s">
        <v>93</v>
      </c>
      <c r="O39" s="19" t="s">
        <v>26</v>
      </c>
      <c r="P39" s="20" t="n">
        <v>752.83</v>
      </c>
      <c r="Q39" s="20" t="n">
        <f aca="false">ROUND(F39*P39,2)</f>
        <v>7528.3</v>
      </c>
    </row>
    <row r="40" customFormat="false" ht="59.7" hidden="false" customHeight="false" outlineLevel="0" collapsed="false">
      <c r="B40" s="13" t="n">
        <v>39</v>
      </c>
      <c r="C40" s="16" t="n">
        <v>170058</v>
      </c>
      <c r="D40" s="26" t="s">
        <v>98</v>
      </c>
      <c r="E40" s="16" t="s">
        <v>17</v>
      </c>
      <c r="F40" s="16" t="n">
        <v>18</v>
      </c>
      <c r="G40" s="16" t="s">
        <v>18</v>
      </c>
      <c r="H40" s="16" t="s">
        <v>87</v>
      </c>
      <c r="I40" s="16" t="s">
        <v>88</v>
      </c>
      <c r="J40" s="16" t="s">
        <v>89</v>
      </c>
      <c r="K40" s="16" t="s">
        <v>90</v>
      </c>
      <c r="L40" s="35" t="s">
        <v>91</v>
      </c>
      <c r="M40" s="17" t="s">
        <v>92</v>
      </c>
      <c r="N40" s="24" t="s">
        <v>93</v>
      </c>
      <c r="O40" s="19" t="s">
        <v>26</v>
      </c>
      <c r="P40" s="20" t="n">
        <v>1232.97</v>
      </c>
      <c r="Q40" s="20" t="n">
        <f aca="false">ROUND(F40*P40,2)</f>
        <v>22193.46</v>
      </c>
    </row>
    <row r="41" customFormat="false" ht="37.3" hidden="false" customHeight="false" outlineLevel="0" collapsed="false">
      <c r="B41" s="13" t="n">
        <v>40</v>
      </c>
      <c r="C41" s="16" t="n">
        <v>170058</v>
      </c>
      <c r="D41" s="15" t="s">
        <v>56</v>
      </c>
      <c r="E41" s="16" t="s">
        <v>17</v>
      </c>
      <c r="F41" s="16" t="n">
        <v>31</v>
      </c>
      <c r="G41" s="16" t="s">
        <v>18</v>
      </c>
      <c r="H41" s="16" t="s">
        <v>87</v>
      </c>
      <c r="I41" s="16" t="s">
        <v>88</v>
      </c>
      <c r="J41" s="16" t="s">
        <v>89</v>
      </c>
      <c r="K41" s="16" t="s">
        <v>90</v>
      </c>
      <c r="L41" s="35" t="s">
        <v>91</v>
      </c>
      <c r="M41" s="17" t="s">
        <v>92</v>
      </c>
      <c r="N41" s="24" t="s">
        <v>93</v>
      </c>
      <c r="O41" s="19" t="s">
        <v>26</v>
      </c>
      <c r="P41" s="20" t="n">
        <v>2469.69</v>
      </c>
      <c r="Q41" s="20" t="n">
        <f aca="false">ROUND(F41*P41,2)</f>
        <v>76560.39</v>
      </c>
    </row>
    <row r="42" customFormat="false" ht="37.3" hidden="false" customHeight="false" outlineLevel="0" collapsed="false">
      <c r="B42" s="13" t="n">
        <v>41</v>
      </c>
      <c r="C42" s="16" t="n">
        <v>170058</v>
      </c>
      <c r="D42" s="15" t="s">
        <v>50</v>
      </c>
      <c r="E42" s="16" t="s">
        <v>17</v>
      </c>
      <c r="F42" s="16" t="n">
        <v>62</v>
      </c>
      <c r="G42" s="16" t="s">
        <v>18</v>
      </c>
      <c r="H42" s="16" t="s">
        <v>87</v>
      </c>
      <c r="I42" s="16" t="s">
        <v>88</v>
      </c>
      <c r="J42" s="16" t="s">
        <v>89</v>
      </c>
      <c r="K42" s="16" t="s">
        <v>90</v>
      </c>
      <c r="L42" s="35" t="s">
        <v>91</v>
      </c>
      <c r="M42" s="17" t="s">
        <v>92</v>
      </c>
      <c r="N42" s="24" t="s">
        <v>93</v>
      </c>
      <c r="O42" s="19" t="s">
        <v>26</v>
      </c>
      <c r="P42" s="20" t="n">
        <v>2721.97</v>
      </c>
      <c r="Q42" s="20" t="n">
        <f aca="false">ROUND(F42*P42,2)</f>
        <v>168762.14</v>
      </c>
    </row>
    <row r="43" customFormat="false" ht="98.5" hidden="false" customHeight="false" outlineLevel="0" collapsed="false">
      <c r="B43" s="13" t="n">
        <v>42</v>
      </c>
      <c r="C43" s="16" t="n">
        <v>170058</v>
      </c>
      <c r="D43" s="15" t="s">
        <v>36</v>
      </c>
      <c r="E43" s="16" t="s">
        <v>17</v>
      </c>
      <c r="F43" s="16" t="n">
        <v>12</v>
      </c>
      <c r="G43" s="16" t="s">
        <v>18</v>
      </c>
      <c r="H43" s="16" t="s">
        <v>99</v>
      </c>
      <c r="I43" s="16" t="s">
        <v>20</v>
      </c>
      <c r="J43" s="16" t="s">
        <v>100</v>
      </c>
      <c r="K43" s="16" t="s">
        <v>22</v>
      </c>
      <c r="L43" s="35" t="s">
        <v>101</v>
      </c>
      <c r="M43" s="17" t="s">
        <v>102</v>
      </c>
      <c r="N43" s="18" t="s">
        <v>103</v>
      </c>
      <c r="O43" s="33" t="s">
        <v>26</v>
      </c>
      <c r="P43" s="20" t="n">
        <v>2478.61</v>
      </c>
      <c r="Q43" s="20" t="n">
        <f aca="false">ROUND(F43*P43,2)</f>
        <v>29743.32</v>
      </c>
    </row>
    <row r="44" customFormat="false" ht="40.25" hidden="false" customHeight="false" outlineLevel="0" collapsed="false">
      <c r="B44" s="13" t="n">
        <v>43</v>
      </c>
      <c r="C44" s="16" t="n">
        <v>170058</v>
      </c>
      <c r="D44" s="26" t="s">
        <v>85</v>
      </c>
      <c r="E44" s="16" t="s">
        <v>17</v>
      </c>
      <c r="F44" s="16" t="n">
        <v>1</v>
      </c>
      <c r="G44" s="16" t="s">
        <v>18</v>
      </c>
      <c r="H44" s="16" t="s">
        <v>104</v>
      </c>
      <c r="I44" s="16" t="s">
        <v>20</v>
      </c>
      <c r="J44" s="16" t="s">
        <v>31</v>
      </c>
      <c r="K44" s="16" t="s">
        <v>32</v>
      </c>
      <c r="L44" s="35" t="s">
        <v>105</v>
      </c>
      <c r="M44" s="17" t="s">
        <v>106</v>
      </c>
      <c r="N44" s="18" t="s">
        <v>79</v>
      </c>
      <c r="O44" s="33" t="s">
        <v>26</v>
      </c>
      <c r="P44" s="20" t="n">
        <v>1987.56</v>
      </c>
      <c r="Q44" s="20" t="n">
        <f aca="false">ROUND(F44*P44,2)</f>
        <v>1987.56</v>
      </c>
    </row>
    <row r="45" customFormat="false" ht="79.1" hidden="false" customHeight="false" outlineLevel="0" collapsed="false">
      <c r="B45" s="13" t="n">
        <v>44</v>
      </c>
      <c r="C45" s="16" t="n">
        <v>170058</v>
      </c>
      <c r="D45" s="15" t="s">
        <v>46</v>
      </c>
      <c r="E45" s="16" t="s">
        <v>44</v>
      </c>
      <c r="F45" s="16" t="n">
        <v>1</v>
      </c>
      <c r="G45" s="16" t="s">
        <v>18</v>
      </c>
      <c r="H45" s="16" t="s">
        <v>104</v>
      </c>
      <c r="I45" s="16" t="s">
        <v>20</v>
      </c>
      <c r="J45" s="16" t="s">
        <v>31</v>
      </c>
      <c r="K45" s="16" t="s">
        <v>32</v>
      </c>
      <c r="L45" s="35" t="s">
        <v>105</v>
      </c>
      <c r="M45" s="17" t="s">
        <v>106</v>
      </c>
      <c r="N45" s="18" t="s">
        <v>79</v>
      </c>
      <c r="O45" s="33" t="s">
        <v>26</v>
      </c>
      <c r="P45" s="20" t="n">
        <v>301.55</v>
      </c>
      <c r="Q45" s="20" t="n">
        <f aca="false">ROUND(F45*P45,2)</f>
        <v>301.55</v>
      </c>
    </row>
    <row r="46" customFormat="false" ht="35.05" hidden="false" customHeight="false" outlineLevel="0" collapsed="false">
      <c r="B46" s="13" t="n">
        <v>45</v>
      </c>
      <c r="C46" s="16" t="n">
        <v>170058</v>
      </c>
      <c r="D46" s="26" t="s">
        <v>86</v>
      </c>
      <c r="E46" s="16" t="s">
        <v>44</v>
      </c>
      <c r="F46" s="16" t="n">
        <v>1</v>
      </c>
      <c r="G46" s="16" t="s">
        <v>18</v>
      </c>
      <c r="H46" s="16" t="s">
        <v>104</v>
      </c>
      <c r="I46" s="16" t="s">
        <v>20</v>
      </c>
      <c r="J46" s="16" t="s">
        <v>31</v>
      </c>
      <c r="K46" s="16" t="s">
        <v>32</v>
      </c>
      <c r="L46" s="35" t="s">
        <v>105</v>
      </c>
      <c r="M46" s="17" t="s">
        <v>106</v>
      </c>
      <c r="N46" s="18" t="s">
        <v>79</v>
      </c>
      <c r="O46" s="33" t="s">
        <v>26</v>
      </c>
      <c r="P46" s="20" t="n">
        <v>172.33</v>
      </c>
      <c r="Q46" s="20" t="n">
        <f aca="false">ROUND(F46*P46,2)</f>
        <v>172.33</v>
      </c>
    </row>
    <row r="47" customFormat="false" ht="40.25" hidden="false" customHeight="false" outlineLevel="0" collapsed="false">
      <c r="B47" s="13" t="n">
        <v>46</v>
      </c>
      <c r="C47" s="16" t="n">
        <v>170058</v>
      </c>
      <c r="D47" s="26" t="s">
        <v>47</v>
      </c>
      <c r="E47" s="16" t="s">
        <v>17</v>
      </c>
      <c r="F47" s="16" t="n">
        <v>2</v>
      </c>
      <c r="G47" s="16" t="s">
        <v>18</v>
      </c>
      <c r="H47" s="16" t="s">
        <v>104</v>
      </c>
      <c r="I47" s="16" t="s">
        <v>20</v>
      </c>
      <c r="J47" s="16" t="s">
        <v>31</v>
      </c>
      <c r="K47" s="16" t="s">
        <v>32</v>
      </c>
      <c r="L47" s="35" t="s">
        <v>105</v>
      </c>
      <c r="M47" s="17" t="s">
        <v>106</v>
      </c>
      <c r="N47" s="18" t="s">
        <v>79</v>
      </c>
      <c r="O47" s="33" t="s">
        <v>26</v>
      </c>
      <c r="P47" s="20" t="n">
        <v>1002.97</v>
      </c>
      <c r="Q47" s="20" t="n">
        <f aca="false">ROUND(F47*P47,2)</f>
        <v>2005.94</v>
      </c>
    </row>
    <row r="48" customFormat="false" ht="57.45" hidden="false" customHeight="false" outlineLevel="0" collapsed="false">
      <c r="B48" s="13" t="n">
        <v>47</v>
      </c>
      <c r="C48" s="16" t="n">
        <v>170058</v>
      </c>
      <c r="D48" s="34" t="s">
        <v>48</v>
      </c>
      <c r="E48" s="16" t="s">
        <v>17</v>
      </c>
      <c r="F48" s="16" t="n">
        <v>13</v>
      </c>
      <c r="G48" s="16" t="s">
        <v>18</v>
      </c>
      <c r="H48" s="16" t="s">
        <v>107</v>
      </c>
      <c r="I48" s="16" t="s">
        <v>20</v>
      </c>
      <c r="J48" s="16" t="s">
        <v>100</v>
      </c>
      <c r="K48" s="16" t="s">
        <v>22</v>
      </c>
      <c r="L48" s="35" t="s">
        <v>101</v>
      </c>
      <c r="M48" s="17" t="s">
        <v>102</v>
      </c>
      <c r="N48" s="18" t="s">
        <v>103</v>
      </c>
      <c r="O48" s="33" t="s">
        <v>26</v>
      </c>
      <c r="P48" s="20" t="n">
        <v>405.07</v>
      </c>
      <c r="Q48" s="20" t="n">
        <f aca="false">ROUND(F48*P48,2)</f>
        <v>5265.91</v>
      </c>
    </row>
    <row r="49" customFormat="false" ht="46.25" hidden="false" customHeight="false" outlineLevel="0" collapsed="false">
      <c r="B49" s="13" t="n">
        <v>48</v>
      </c>
      <c r="C49" s="16" t="n">
        <v>170058</v>
      </c>
      <c r="D49" s="26" t="s">
        <v>108</v>
      </c>
      <c r="E49" s="16" t="s">
        <v>17</v>
      </c>
      <c r="F49" s="16" t="n">
        <v>28</v>
      </c>
      <c r="G49" s="16" t="s">
        <v>18</v>
      </c>
      <c r="H49" s="16" t="s">
        <v>109</v>
      </c>
      <c r="I49" s="16" t="s">
        <v>20</v>
      </c>
      <c r="J49" s="16" t="s">
        <v>31</v>
      </c>
      <c r="K49" s="16" t="s">
        <v>32</v>
      </c>
      <c r="L49" s="17" t="s">
        <v>33</v>
      </c>
      <c r="M49" s="17" t="s">
        <v>110</v>
      </c>
      <c r="N49" s="18" t="s">
        <v>111</v>
      </c>
      <c r="O49" s="33" t="s">
        <v>26</v>
      </c>
      <c r="P49" s="20" t="n">
        <v>1967.55</v>
      </c>
      <c r="Q49" s="20" t="n">
        <f aca="false">ROUND(F49*P49,2)</f>
        <v>55091.4</v>
      </c>
    </row>
    <row r="50" customFormat="false" ht="68.65" hidden="false" customHeight="false" outlineLevel="0" collapsed="false">
      <c r="B50" s="13" t="n">
        <v>49</v>
      </c>
      <c r="C50" s="16" t="n">
        <v>170058</v>
      </c>
      <c r="D50" s="15" t="s">
        <v>56</v>
      </c>
      <c r="E50" s="16" t="s">
        <v>17</v>
      </c>
      <c r="F50" s="16" t="n">
        <v>37</v>
      </c>
      <c r="G50" s="16" t="s">
        <v>18</v>
      </c>
      <c r="H50" s="16" t="s">
        <v>112</v>
      </c>
      <c r="I50" s="16" t="s">
        <v>20</v>
      </c>
      <c r="J50" s="16" t="s">
        <v>100</v>
      </c>
      <c r="K50" s="16" t="s">
        <v>22</v>
      </c>
      <c r="L50" s="17" t="s">
        <v>23</v>
      </c>
      <c r="M50" s="17" t="s">
        <v>113</v>
      </c>
      <c r="N50" s="18" t="s">
        <v>114</v>
      </c>
      <c r="O50" s="33" t="s">
        <v>26</v>
      </c>
      <c r="P50" s="20" t="n">
        <v>2469.69</v>
      </c>
      <c r="Q50" s="20" t="n">
        <f aca="false">ROUND(F50*P50,2)</f>
        <v>91378.53</v>
      </c>
    </row>
    <row r="51" customFormat="false" ht="68.65" hidden="false" customHeight="false" outlineLevel="0" collapsed="false">
      <c r="B51" s="13" t="n">
        <v>50</v>
      </c>
      <c r="C51" s="16" t="n">
        <v>170058</v>
      </c>
      <c r="D51" s="15" t="s">
        <v>50</v>
      </c>
      <c r="E51" s="16" t="s">
        <v>17</v>
      </c>
      <c r="F51" s="16" t="n">
        <v>47</v>
      </c>
      <c r="G51" s="16" t="s">
        <v>18</v>
      </c>
      <c r="H51" s="16" t="s">
        <v>115</v>
      </c>
      <c r="I51" s="16" t="s">
        <v>20</v>
      </c>
      <c r="J51" s="16" t="s">
        <v>100</v>
      </c>
      <c r="K51" s="16" t="s">
        <v>22</v>
      </c>
      <c r="L51" s="17" t="s">
        <v>23</v>
      </c>
      <c r="M51" s="17" t="s">
        <v>113</v>
      </c>
      <c r="N51" s="18" t="s">
        <v>116</v>
      </c>
      <c r="O51" s="33" t="s">
        <v>26</v>
      </c>
      <c r="P51" s="20" t="n">
        <v>2739.48</v>
      </c>
      <c r="Q51" s="20" t="n">
        <f aca="false">ROUND(F51*P51,2)</f>
        <v>128755.56</v>
      </c>
    </row>
    <row r="52" customFormat="false" ht="68.65" hidden="false" customHeight="false" outlineLevel="0" collapsed="false">
      <c r="B52" s="13" t="n">
        <v>51</v>
      </c>
      <c r="C52" s="16" t="n">
        <v>170058</v>
      </c>
      <c r="D52" s="26" t="s">
        <v>117</v>
      </c>
      <c r="E52" s="16" t="s">
        <v>17</v>
      </c>
      <c r="F52" s="16" t="n">
        <v>21</v>
      </c>
      <c r="G52" s="16" t="s">
        <v>18</v>
      </c>
      <c r="H52" s="16" t="s">
        <v>118</v>
      </c>
      <c r="I52" s="16" t="s">
        <v>20</v>
      </c>
      <c r="J52" s="16" t="s">
        <v>100</v>
      </c>
      <c r="K52" s="16" t="s">
        <v>22</v>
      </c>
      <c r="L52" s="17" t="s">
        <v>23</v>
      </c>
      <c r="M52" s="17" t="s">
        <v>113</v>
      </c>
      <c r="N52" s="18" t="s">
        <v>119</v>
      </c>
      <c r="O52" s="33" t="s">
        <v>26</v>
      </c>
      <c r="P52" s="20" t="n">
        <v>3716.08</v>
      </c>
      <c r="Q52" s="20" t="n">
        <f aca="false">ROUND(F52*P52,2)</f>
        <v>78037.68</v>
      </c>
    </row>
    <row r="53" customFormat="false" ht="68.65" hidden="false" customHeight="false" outlineLevel="0" collapsed="false">
      <c r="B53" s="13" t="n">
        <v>52</v>
      </c>
      <c r="C53" s="16" t="n">
        <v>170058</v>
      </c>
      <c r="D53" s="15" t="s">
        <v>73</v>
      </c>
      <c r="E53" s="16" t="s">
        <v>17</v>
      </c>
      <c r="F53" s="16" t="n">
        <v>18</v>
      </c>
      <c r="G53" s="16" t="s">
        <v>18</v>
      </c>
      <c r="H53" s="16" t="s">
        <v>120</v>
      </c>
      <c r="I53" s="16" t="s">
        <v>20</v>
      </c>
      <c r="J53" s="16" t="s">
        <v>100</v>
      </c>
      <c r="K53" s="16" t="s">
        <v>22</v>
      </c>
      <c r="L53" s="17" t="s">
        <v>23</v>
      </c>
      <c r="M53" s="17" t="s">
        <v>113</v>
      </c>
      <c r="N53" s="18" t="s">
        <v>121</v>
      </c>
      <c r="O53" s="33" t="s">
        <v>26</v>
      </c>
      <c r="P53" s="20" t="n">
        <v>6183.33</v>
      </c>
      <c r="Q53" s="20" t="n">
        <f aca="false">ROUND(F53*P53,2)</f>
        <v>111299.94</v>
      </c>
    </row>
    <row r="54" customFormat="false" ht="68.65" hidden="false" customHeight="false" outlineLevel="0" collapsed="false">
      <c r="B54" s="13" t="n">
        <v>53</v>
      </c>
      <c r="C54" s="16" t="n">
        <v>170058</v>
      </c>
      <c r="D54" s="15" t="s">
        <v>122</v>
      </c>
      <c r="E54" s="16" t="s">
        <v>17</v>
      </c>
      <c r="F54" s="16" t="n">
        <v>18</v>
      </c>
      <c r="G54" s="16" t="s">
        <v>18</v>
      </c>
      <c r="H54" s="16" t="s">
        <v>120</v>
      </c>
      <c r="I54" s="16" t="s">
        <v>20</v>
      </c>
      <c r="J54" s="16" t="s">
        <v>100</v>
      </c>
      <c r="K54" s="16" t="s">
        <v>22</v>
      </c>
      <c r="L54" s="17" t="s">
        <v>23</v>
      </c>
      <c r="M54" s="17" t="s">
        <v>113</v>
      </c>
      <c r="N54" s="18" t="s">
        <v>123</v>
      </c>
      <c r="O54" s="33" t="s">
        <v>26</v>
      </c>
      <c r="P54" s="20" t="n">
        <v>8444.67</v>
      </c>
      <c r="Q54" s="20" t="n">
        <f aca="false">ROUND(F54*P54,2)</f>
        <v>152004.06</v>
      </c>
    </row>
    <row r="55" customFormat="false" ht="68.65" hidden="false" customHeight="false" outlineLevel="0" collapsed="false">
      <c r="B55" s="13" t="n">
        <v>54</v>
      </c>
      <c r="C55" s="16" t="n">
        <v>170058</v>
      </c>
      <c r="D55" s="26" t="s">
        <v>124</v>
      </c>
      <c r="E55" s="16" t="s">
        <v>17</v>
      </c>
      <c r="F55" s="16" t="n">
        <v>12</v>
      </c>
      <c r="G55" s="16" t="s">
        <v>18</v>
      </c>
      <c r="H55" s="16" t="s">
        <v>125</v>
      </c>
      <c r="I55" s="16" t="s">
        <v>20</v>
      </c>
      <c r="J55" s="16" t="s">
        <v>100</v>
      </c>
      <c r="K55" s="16" t="s">
        <v>22</v>
      </c>
      <c r="L55" s="17" t="s">
        <v>23</v>
      </c>
      <c r="M55" s="17" t="s">
        <v>113</v>
      </c>
      <c r="N55" s="18" t="s">
        <v>126</v>
      </c>
      <c r="O55" s="33" t="s">
        <v>26</v>
      </c>
      <c r="P55" s="20" t="n">
        <v>178.92</v>
      </c>
      <c r="Q55" s="20" t="n">
        <f aca="false">ROUND(F55*P55,2)</f>
        <v>2147.04</v>
      </c>
    </row>
    <row r="56" customFormat="false" ht="46.25" hidden="false" customHeight="false" outlineLevel="0" collapsed="false">
      <c r="B56" s="13" t="n">
        <v>55</v>
      </c>
      <c r="C56" s="16" t="n">
        <v>170058</v>
      </c>
      <c r="D56" s="26" t="s">
        <v>127</v>
      </c>
      <c r="E56" s="16" t="s">
        <v>17</v>
      </c>
      <c r="F56" s="16" t="n">
        <v>7</v>
      </c>
      <c r="G56" s="16" t="s">
        <v>18</v>
      </c>
      <c r="H56" s="16" t="s">
        <v>109</v>
      </c>
      <c r="I56" s="16" t="s">
        <v>20</v>
      </c>
      <c r="J56" s="16" t="s">
        <v>31</v>
      </c>
      <c r="K56" s="16" t="s">
        <v>32</v>
      </c>
      <c r="L56" s="17" t="s">
        <v>33</v>
      </c>
      <c r="M56" s="17" t="s">
        <v>110</v>
      </c>
      <c r="N56" s="18" t="s">
        <v>128</v>
      </c>
      <c r="O56" s="33" t="s">
        <v>26</v>
      </c>
      <c r="P56" s="20" t="n">
        <v>151.48</v>
      </c>
      <c r="Q56" s="20" t="n">
        <f aca="false">ROUND(F56*P56,2)</f>
        <v>1060.36</v>
      </c>
    </row>
    <row r="57" customFormat="false" ht="98.5" hidden="false" customHeight="false" outlineLevel="0" collapsed="false">
      <c r="B57" s="13" t="n">
        <v>56</v>
      </c>
      <c r="C57" s="16" t="n">
        <v>170058</v>
      </c>
      <c r="D57" s="15" t="s">
        <v>36</v>
      </c>
      <c r="E57" s="16" t="s">
        <v>17</v>
      </c>
      <c r="F57" s="16" t="n">
        <v>3</v>
      </c>
      <c r="G57" s="16" t="s">
        <v>18</v>
      </c>
      <c r="H57" s="16" t="s">
        <v>109</v>
      </c>
      <c r="I57" s="16" t="s">
        <v>20</v>
      </c>
      <c r="J57" s="16" t="s">
        <v>31</v>
      </c>
      <c r="K57" s="16" t="s">
        <v>32</v>
      </c>
      <c r="L57" s="17" t="s">
        <v>33</v>
      </c>
      <c r="M57" s="17" t="s">
        <v>110</v>
      </c>
      <c r="N57" s="18" t="s">
        <v>129</v>
      </c>
      <c r="O57" s="33" t="s">
        <v>26</v>
      </c>
      <c r="P57" s="20" t="n">
        <v>2478.61</v>
      </c>
      <c r="Q57" s="20" t="n">
        <f aca="false">ROUND(F57*P57,2)</f>
        <v>7435.83</v>
      </c>
    </row>
    <row r="58" customFormat="false" ht="99.95" hidden="false" customHeight="false" outlineLevel="0" collapsed="false">
      <c r="B58" s="13" t="n">
        <v>57</v>
      </c>
      <c r="C58" s="16" t="n">
        <v>170058</v>
      </c>
      <c r="D58" s="26" t="s">
        <v>85</v>
      </c>
      <c r="E58" s="16" t="s">
        <v>17</v>
      </c>
      <c r="F58" s="16" t="n">
        <v>12</v>
      </c>
      <c r="G58" s="16" t="s">
        <v>18</v>
      </c>
      <c r="H58" s="16" t="s">
        <v>109</v>
      </c>
      <c r="I58" s="16" t="s">
        <v>20</v>
      </c>
      <c r="J58" s="16" t="s">
        <v>31</v>
      </c>
      <c r="K58" s="16" t="s">
        <v>32</v>
      </c>
      <c r="L58" s="17" t="s">
        <v>33</v>
      </c>
      <c r="M58" s="17" t="s">
        <v>110</v>
      </c>
      <c r="N58" s="18" t="s">
        <v>130</v>
      </c>
      <c r="O58" s="33" t="s">
        <v>26</v>
      </c>
      <c r="P58" s="20" t="n">
        <v>1987.56</v>
      </c>
      <c r="Q58" s="20" t="n">
        <f aca="false">ROUND(F58*P58,2)</f>
        <v>23850.72</v>
      </c>
    </row>
    <row r="59" customFormat="false" ht="78.75" hidden="false" customHeight="false" outlineLevel="0" collapsed="false">
      <c r="B59" s="13" t="n">
        <v>58</v>
      </c>
      <c r="C59" s="16" t="n">
        <v>170058</v>
      </c>
      <c r="D59" s="15" t="s">
        <v>46</v>
      </c>
      <c r="E59" s="16" t="s">
        <v>44</v>
      </c>
      <c r="F59" s="16" t="n">
        <v>12</v>
      </c>
      <c r="G59" s="16" t="s">
        <v>18</v>
      </c>
      <c r="H59" s="16" t="s">
        <v>109</v>
      </c>
      <c r="I59" s="16" t="s">
        <v>20</v>
      </c>
      <c r="J59" s="16" t="s">
        <v>31</v>
      </c>
      <c r="K59" s="16" t="s">
        <v>32</v>
      </c>
      <c r="L59" s="17" t="s">
        <v>33</v>
      </c>
      <c r="M59" s="17" t="s">
        <v>110</v>
      </c>
      <c r="N59" s="18" t="s">
        <v>131</v>
      </c>
      <c r="O59" s="33" t="s">
        <v>26</v>
      </c>
      <c r="P59" s="20" t="n">
        <v>301.55</v>
      </c>
      <c r="Q59" s="20" t="n">
        <f aca="false">ROUND(F59*P59,2)</f>
        <v>3618.6</v>
      </c>
    </row>
    <row r="60" customFormat="false" ht="46.25" hidden="false" customHeight="false" outlineLevel="0" collapsed="false">
      <c r="B60" s="13" t="n">
        <v>59</v>
      </c>
      <c r="C60" s="16" t="n">
        <v>170058</v>
      </c>
      <c r="D60" s="26" t="s">
        <v>86</v>
      </c>
      <c r="E60" s="16" t="s">
        <v>44</v>
      </c>
      <c r="F60" s="16" t="n">
        <v>12</v>
      </c>
      <c r="G60" s="16" t="s">
        <v>18</v>
      </c>
      <c r="H60" s="16" t="s">
        <v>109</v>
      </c>
      <c r="I60" s="16" t="s">
        <v>20</v>
      </c>
      <c r="J60" s="16" t="s">
        <v>31</v>
      </c>
      <c r="K60" s="16" t="s">
        <v>32</v>
      </c>
      <c r="L60" s="17" t="s">
        <v>33</v>
      </c>
      <c r="M60" s="17" t="s">
        <v>110</v>
      </c>
      <c r="N60" s="18" t="s">
        <v>132</v>
      </c>
      <c r="O60" s="33" t="s">
        <v>26</v>
      </c>
      <c r="P60" s="20" t="n">
        <v>172.33</v>
      </c>
      <c r="Q60" s="20" t="n">
        <f aca="false">ROUND(F60*P60,2)</f>
        <v>2067.96</v>
      </c>
    </row>
    <row r="61" customFormat="false" ht="99.95" hidden="false" customHeight="false" outlineLevel="0" collapsed="false">
      <c r="B61" s="13" t="n">
        <v>60</v>
      </c>
      <c r="C61" s="16" t="n">
        <v>170058</v>
      </c>
      <c r="D61" s="26" t="s">
        <v>47</v>
      </c>
      <c r="E61" s="16" t="s">
        <v>17</v>
      </c>
      <c r="F61" s="16" t="n">
        <v>7</v>
      </c>
      <c r="G61" s="16" t="s">
        <v>18</v>
      </c>
      <c r="H61" s="16" t="s">
        <v>109</v>
      </c>
      <c r="I61" s="16" t="s">
        <v>20</v>
      </c>
      <c r="J61" s="16" t="s">
        <v>31</v>
      </c>
      <c r="K61" s="16" t="s">
        <v>32</v>
      </c>
      <c r="L61" s="17" t="s">
        <v>33</v>
      </c>
      <c r="M61" s="17" t="s">
        <v>110</v>
      </c>
      <c r="N61" s="18" t="s">
        <v>133</v>
      </c>
      <c r="O61" s="33" t="s">
        <v>26</v>
      </c>
      <c r="P61" s="20" t="n">
        <v>1002.97</v>
      </c>
      <c r="Q61" s="20" t="n">
        <f aca="false">ROUND(F61*P61,2)</f>
        <v>7020.79</v>
      </c>
    </row>
    <row r="62" customFormat="false" ht="135.8" hidden="false" customHeight="false" outlineLevel="0" collapsed="false">
      <c r="B62" s="13" t="n">
        <v>61</v>
      </c>
      <c r="C62" s="16" t="n">
        <v>170058</v>
      </c>
      <c r="D62" s="26" t="s">
        <v>48</v>
      </c>
      <c r="E62" s="16" t="s">
        <v>17</v>
      </c>
      <c r="F62" s="16" t="n">
        <v>22</v>
      </c>
      <c r="G62" s="16" t="s">
        <v>18</v>
      </c>
      <c r="H62" s="16" t="s">
        <v>109</v>
      </c>
      <c r="I62" s="16" t="s">
        <v>20</v>
      </c>
      <c r="J62" s="16" t="s">
        <v>31</v>
      </c>
      <c r="K62" s="16" t="s">
        <v>32</v>
      </c>
      <c r="L62" s="17" t="s">
        <v>33</v>
      </c>
      <c r="M62" s="17" t="s">
        <v>110</v>
      </c>
      <c r="N62" s="18" t="s">
        <v>134</v>
      </c>
      <c r="O62" s="33" t="s">
        <v>26</v>
      </c>
      <c r="P62" s="20" t="n">
        <v>405.07</v>
      </c>
      <c r="Q62" s="20" t="n">
        <f aca="false">ROUND(F62*P62,2)</f>
        <v>8911.54</v>
      </c>
    </row>
    <row r="63" customFormat="false" ht="82.05" hidden="false" customHeight="false" outlineLevel="0" collapsed="false">
      <c r="B63" s="13" t="n">
        <v>62</v>
      </c>
      <c r="C63" s="14" t="n">
        <v>170058</v>
      </c>
      <c r="D63" s="15" t="s">
        <v>135</v>
      </c>
      <c r="E63" s="16" t="s">
        <v>17</v>
      </c>
      <c r="F63" s="16" t="n">
        <v>8</v>
      </c>
      <c r="G63" s="16" t="s">
        <v>18</v>
      </c>
      <c r="H63" s="16" t="s">
        <v>136</v>
      </c>
      <c r="I63" s="16" t="s">
        <v>20</v>
      </c>
      <c r="J63" s="16" t="s">
        <v>100</v>
      </c>
      <c r="K63" s="16" t="s">
        <v>22</v>
      </c>
      <c r="L63" s="17" t="s">
        <v>23</v>
      </c>
      <c r="M63" s="17" t="s">
        <v>113</v>
      </c>
      <c r="N63" s="18" t="s">
        <v>137</v>
      </c>
      <c r="O63" s="33" t="s">
        <v>26</v>
      </c>
      <c r="P63" s="20" t="n">
        <v>3551.11</v>
      </c>
      <c r="Q63" s="20" t="n">
        <f aca="false">ROUND(F63*P63,2)</f>
        <v>28408.88</v>
      </c>
    </row>
    <row r="64" customFormat="false" ht="73.1" hidden="false" customHeight="false" outlineLevel="0" collapsed="false">
      <c r="B64" s="13" t="n">
        <v>63</v>
      </c>
      <c r="C64" s="13" t="n">
        <v>170058</v>
      </c>
      <c r="D64" s="26" t="s">
        <v>43</v>
      </c>
      <c r="E64" s="16" t="s">
        <v>44</v>
      </c>
      <c r="F64" s="16" t="n">
        <v>17</v>
      </c>
      <c r="G64" s="16" t="s">
        <v>18</v>
      </c>
      <c r="H64" s="16" t="s">
        <v>138</v>
      </c>
      <c r="I64" s="16" t="s">
        <v>20</v>
      </c>
      <c r="J64" s="16" t="s">
        <v>100</v>
      </c>
      <c r="K64" s="16" t="s">
        <v>22</v>
      </c>
      <c r="L64" s="17" t="s">
        <v>23</v>
      </c>
      <c r="M64" s="17" t="s">
        <v>113</v>
      </c>
      <c r="N64" s="18" t="s">
        <v>139</v>
      </c>
      <c r="O64" s="33" t="s">
        <v>26</v>
      </c>
      <c r="P64" s="20" t="n">
        <v>127.48</v>
      </c>
      <c r="Q64" s="20" t="n">
        <f aca="false">ROUND(F64*P64,2)</f>
        <v>2167.16</v>
      </c>
    </row>
    <row r="65" customFormat="false" ht="91" hidden="false" customHeight="false" outlineLevel="0" collapsed="false">
      <c r="B65" s="13" t="n">
        <v>64</v>
      </c>
      <c r="C65" s="13" t="n">
        <v>170058</v>
      </c>
      <c r="D65" s="15" t="s">
        <v>122</v>
      </c>
      <c r="E65" s="16" t="s">
        <v>17</v>
      </c>
      <c r="F65" s="16" t="n">
        <v>10</v>
      </c>
      <c r="G65" s="16" t="s">
        <v>18</v>
      </c>
      <c r="H65" s="16" t="s">
        <v>140</v>
      </c>
      <c r="I65" s="16" t="s">
        <v>141</v>
      </c>
      <c r="J65" s="16" t="s">
        <v>142</v>
      </c>
      <c r="K65" s="16" t="s">
        <v>143</v>
      </c>
      <c r="L65" s="17" t="s">
        <v>144</v>
      </c>
      <c r="M65" s="17" t="s">
        <v>145</v>
      </c>
      <c r="N65" s="18" t="s">
        <v>146</v>
      </c>
      <c r="O65" s="33" t="s">
        <v>26</v>
      </c>
      <c r="P65" s="36" t="n">
        <v>8444.67</v>
      </c>
      <c r="Q65" s="20" t="n">
        <f aca="false">ROUND(F65*P65,2)</f>
        <v>84446.7</v>
      </c>
    </row>
    <row r="66" customFormat="false" ht="99.95" hidden="false" customHeight="false" outlineLevel="0" collapsed="false">
      <c r="B66" s="13" t="n">
        <v>65</v>
      </c>
      <c r="C66" s="16" t="n">
        <v>170058</v>
      </c>
      <c r="D66" s="15" t="s">
        <v>50</v>
      </c>
      <c r="E66" s="16" t="s">
        <v>17</v>
      </c>
      <c r="F66" s="16" t="n">
        <v>12</v>
      </c>
      <c r="G66" s="16" t="s">
        <v>18</v>
      </c>
      <c r="H66" s="16" t="s">
        <v>140</v>
      </c>
      <c r="I66" s="16" t="s">
        <v>141</v>
      </c>
      <c r="J66" s="16" t="s">
        <v>142</v>
      </c>
      <c r="K66" s="16" t="s">
        <v>143</v>
      </c>
      <c r="L66" s="37" t="s">
        <v>144</v>
      </c>
      <c r="M66" s="17" t="s">
        <v>145</v>
      </c>
      <c r="N66" s="18" t="s">
        <v>147</v>
      </c>
      <c r="O66" s="33" t="s">
        <v>26</v>
      </c>
      <c r="P66" s="20" t="n">
        <v>2717.96</v>
      </c>
      <c r="Q66" s="20" t="n">
        <f aca="false">ROUND(F66*P66,2)</f>
        <v>32615.52</v>
      </c>
    </row>
    <row r="67" customFormat="false" ht="82.05" hidden="false" customHeight="false" outlineLevel="0" collapsed="false">
      <c r="B67" s="13" t="n">
        <v>66</v>
      </c>
      <c r="C67" s="16" t="n">
        <v>170058</v>
      </c>
      <c r="D67" s="26" t="s">
        <v>117</v>
      </c>
      <c r="E67" s="16" t="s">
        <v>17</v>
      </c>
      <c r="F67" s="16" t="n">
        <v>6</v>
      </c>
      <c r="G67" s="16" t="s">
        <v>18</v>
      </c>
      <c r="H67" s="16" t="s">
        <v>140</v>
      </c>
      <c r="I67" s="16" t="s">
        <v>141</v>
      </c>
      <c r="J67" s="16" t="s">
        <v>142</v>
      </c>
      <c r="K67" s="16" t="s">
        <v>143</v>
      </c>
      <c r="L67" s="17" t="s">
        <v>144</v>
      </c>
      <c r="M67" s="17" t="s">
        <v>145</v>
      </c>
      <c r="N67" s="18" t="s">
        <v>148</v>
      </c>
      <c r="O67" s="33" t="s">
        <v>26</v>
      </c>
      <c r="P67" s="20" t="n">
        <v>3683.07</v>
      </c>
      <c r="Q67" s="20" t="n">
        <f aca="false">ROUND(F67*P67,2)</f>
        <v>22098.42</v>
      </c>
    </row>
    <row r="68" customFormat="false" ht="99.95" hidden="false" customHeight="false" outlineLevel="0" collapsed="false">
      <c r="B68" s="13" t="n">
        <v>67</v>
      </c>
      <c r="C68" s="16" t="n">
        <v>170058</v>
      </c>
      <c r="D68" s="15" t="s">
        <v>73</v>
      </c>
      <c r="E68" s="16" t="s">
        <v>17</v>
      </c>
      <c r="F68" s="16" t="n">
        <v>14</v>
      </c>
      <c r="G68" s="16" t="s">
        <v>18</v>
      </c>
      <c r="H68" s="16" t="s">
        <v>140</v>
      </c>
      <c r="I68" s="16" t="s">
        <v>141</v>
      </c>
      <c r="J68" s="16" t="s">
        <v>142</v>
      </c>
      <c r="K68" s="16" t="s">
        <v>143</v>
      </c>
      <c r="L68" s="37" t="s">
        <v>144</v>
      </c>
      <c r="M68" s="17" t="s">
        <v>145</v>
      </c>
      <c r="N68" s="18" t="s">
        <v>149</v>
      </c>
      <c r="O68" s="33" t="s">
        <v>26</v>
      </c>
      <c r="P68" s="20" t="n">
        <v>6029.58</v>
      </c>
      <c r="Q68" s="20" t="n">
        <f aca="false">ROUND(F68*P68,2)</f>
        <v>84414.12</v>
      </c>
    </row>
    <row r="69" customFormat="false" ht="82.05" hidden="false" customHeight="false" outlineLevel="0" collapsed="false">
      <c r="B69" s="13" t="n">
        <v>68</v>
      </c>
      <c r="C69" s="16" t="n">
        <v>170058</v>
      </c>
      <c r="D69" s="15" t="s">
        <v>150</v>
      </c>
      <c r="E69" s="16" t="s">
        <v>17</v>
      </c>
      <c r="F69" s="16" t="n">
        <v>2</v>
      </c>
      <c r="G69" s="16" t="s">
        <v>18</v>
      </c>
      <c r="H69" s="16" t="s">
        <v>140</v>
      </c>
      <c r="I69" s="16" t="s">
        <v>141</v>
      </c>
      <c r="J69" s="16" t="s">
        <v>142</v>
      </c>
      <c r="K69" s="16" t="s">
        <v>143</v>
      </c>
      <c r="L69" s="17" t="s">
        <v>144</v>
      </c>
      <c r="M69" s="17" t="s">
        <v>145</v>
      </c>
      <c r="N69" s="18" t="s">
        <v>148</v>
      </c>
      <c r="O69" s="33" t="s">
        <v>26</v>
      </c>
      <c r="P69" s="20" t="n">
        <v>11505</v>
      </c>
      <c r="Q69" s="20" t="n">
        <f aca="false">ROUND(F69*P69,2)</f>
        <v>23010</v>
      </c>
    </row>
    <row r="70" customFormat="false" ht="55.2" hidden="false" customHeight="false" outlineLevel="0" collapsed="false">
      <c r="B70" s="13" t="n">
        <v>69</v>
      </c>
      <c r="C70" s="16" t="n">
        <v>170058</v>
      </c>
      <c r="D70" s="26" t="s">
        <v>47</v>
      </c>
      <c r="E70" s="16" t="s">
        <v>17</v>
      </c>
      <c r="F70" s="16" t="n">
        <v>2</v>
      </c>
      <c r="G70" s="16" t="s">
        <v>18</v>
      </c>
      <c r="H70" s="16" t="s">
        <v>140</v>
      </c>
      <c r="I70" s="16" t="s">
        <v>141</v>
      </c>
      <c r="J70" s="16" t="s">
        <v>142</v>
      </c>
      <c r="K70" s="16" t="s">
        <v>143</v>
      </c>
      <c r="L70" s="37" t="s">
        <v>144</v>
      </c>
      <c r="M70" s="17" t="s">
        <v>145</v>
      </c>
      <c r="N70" s="18" t="s">
        <v>151</v>
      </c>
      <c r="O70" s="33" t="s">
        <v>26</v>
      </c>
      <c r="P70" s="20" t="n">
        <v>1002.97</v>
      </c>
      <c r="Q70" s="20" t="n">
        <f aca="false">ROUND(F70*P70,2)</f>
        <v>2005.94</v>
      </c>
    </row>
    <row r="71" customFormat="false" ht="117.9" hidden="false" customHeight="false" outlineLevel="0" collapsed="false">
      <c r="B71" s="13" t="n">
        <v>70</v>
      </c>
      <c r="C71" s="16" t="n">
        <v>170058</v>
      </c>
      <c r="D71" s="15" t="s">
        <v>36</v>
      </c>
      <c r="E71" s="16" t="s">
        <v>17</v>
      </c>
      <c r="F71" s="16" t="n">
        <v>8</v>
      </c>
      <c r="G71" s="16" t="s">
        <v>18</v>
      </c>
      <c r="H71" s="16" t="s">
        <v>152</v>
      </c>
      <c r="I71" s="16" t="s">
        <v>20</v>
      </c>
      <c r="J71" s="16" t="s">
        <v>100</v>
      </c>
      <c r="K71" s="16" t="s">
        <v>22</v>
      </c>
      <c r="L71" s="17" t="s">
        <v>23</v>
      </c>
      <c r="M71" s="17" t="s">
        <v>113</v>
      </c>
      <c r="N71" s="18" t="s">
        <v>153</v>
      </c>
      <c r="O71" s="33" t="s">
        <v>26</v>
      </c>
      <c r="P71" s="20" t="n">
        <v>2478.61</v>
      </c>
      <c r="Q71" s="20" t="n">
        <f aca="false">ROUND(F71*P71,2)</f>
        <v>19828.88</v>
      </c>
    </row>
    <row r="72" customFormat="false" ht="117.9" hidden="false" customHeight="false" outlineLevel="0" collapsed="false">
      <c r="B72" s="13" t="n">
        <v>71</v>
      </c>
      <c r="C72" s="16" t="n">
        <v>170058</v>
      </c>
      <c r="D72" s="26" t="s">
        <v>85</v>
      </c>
      <c r="E72" s="16" t="s">
        <v>17</v>
      </c>
      <c r="F72" s="16" t="n">
        <v>1</v>
      </c>
      <c r="G72" s="16" t="s">
        <v>18</v>
      </c>
      <c r="H72" s="16" t="s">
        <v>154</v>
      </c>
      <c r="I72" s="16" t="s">
        <v>20</v>
      </c>
      <c r="J72" s="16" t="s">
        <v>31</v>
      </c>
      <c r="K72" s="16" t="s">
        <v>32</v>
      </c>
      <c r="L72" s="17" t="s">
        <v>33</v>
      </c>
      <c r="M72" s="17" t="s">
        <v>110</v>
      </c>
      <c r="N72" s="18" t="s">
        <v>155</v>
      </c>
      <c r="O72" s="33" t="s">
        <v>26</v>
      </c>
      <c r="P72" s="20" t="n">
        <v>1987.56</v>
      </c>
      <c r="Q72" s="20" t="n">
        <f aca="false">ROUND(F72*P72,2)</f>
        <v>1987.56</v>
      </c>
    </row>
    <row r="73" customFormat="false" ht="78.75" hidden="false" customHeight="false" outlineLevel="0" collapsed="false">
      <c r="B73" s="13" t="n">
        <v>72</v>
      </c>
      <c r="C73" s="16" t="n">
        <v>170058</v>
      </c>
      <c r="D73" s="15" t="s">
        <v>46</v>
      </c>
      <c r="E73" s="16" t="s">
        <v>44</v>
      </c>
      <c r="F73" s="16" t="n">
        <v>1</v>
      </c>
      <c r="G73" s="16" t="s">
        <v>18</v>
      </c>
      <c r="H73" s="16" t="s">
        <v>154</v>
      </c>
      <c r="I73" s="16" t="s">
        <v>20</v>
      </c>
      <c r="J73" s="16" t="s">
        <v>31</v>
      </c>
      <c r="K73" s="16" t="s">
        <v>32</v>
      </c>
      <c r="L73" s="17" t="s">
        <v>33</v>
      </c>
      <c r="M73" s="17" t="s">
        <v>110</v>
      </c>
      <c r="N73" s="18" t="s">
        <v>132</v>
      </c>
      <c r="O73" s="33" t="s">
        <v>26</v>
      </c>
      <c r="P73" s="20" t="n">
        <v>301.55</v>
      </c>
      <c r="Q73" s="20" t="n">
        <f aca="false">ROUND(F73*P73,2)</f>
        <v>301.55</v>
      </c>
    </row>
    <row r="74" customFormat="false" ht="82.05" hidden="false" customHeight="false" outlineLevel="0" collapsed="false">
      <c r="B74" s="13" t="n">
        <v>73</v>
      </c>
      <c r="C74" s="16" t="n">
        <v>170058</v>
      </c>
      <c r="D74" s="26" t="s">
        <v>47</v>
      </c>
      <c r="E74" s="16" t="s">
        <v>17</v>
      </c>
      <c r="F74" s="16" t="n">
        <v>2</v>
      </c>
      <c r="G74" s="16" t="s">
        <v>18</v>
      </c>
      <c r="H74" s="16" t="s">
        <v>154</v>
      </c>
      <c r="I74" s="16" t="s">
        <v>20</v>
      </c>
      <c r="J74" s="16" t="s">
        <v>31</v>
      </c>
      <c r="K74" s="16" t="s">
        <v>32</v>
      </c>
      <c r="L74" s="17" t="s">
        <v>33</v>
      </c>
      <c r="M74" s="17" t="s">
        <v>110</v>
      </c>
      <c r="N74" s="18" t="s">
        <v>156</v>
      </c>
      <c r="O74" s="33" t="s">
        <v>26</v>
      </c>
      <c r="P74" s="20" t="n">
        <v>1002.97</v>
      </c>
      <c r="Q74" s="20" t="n">
        <f aca="false">ROUND(F74*P74,2)</f>
        <v>2005.94</v>
      </c>
    </row>
    <row r="75" customFormat="false" ht="117.9" hidden="false" customHeight="false" outlineLevel="0" collapsed="false">
      <c r="B75" s="13" t="n">
        <v>74</v>
      </c>
      <c r="C75" s="16" t="n">
        <v>170058</v>
      </c>
      <c r="D75" s="26" t="s">
        <v>48</v>
      </c>
      <c r="E75" s="16" t="s">
        <v>17</v>
      </c>
      <c r="F75" s="16" t="n">
        <v>5</v>
      </c>
      <c r="G75" s="16" t="s">
        <v>18</v>
      </c>
      <c r="H75" s="16" t="s">
        <v>154</v>
      </c>
      <c r="I75" s="16" t="s">
        <v>20</v>
      </c>
      <c r="J75" s="16" t="s">
        <v>31</v>
      </c>
      <c r="K75" s="16" t="s">
        <v>32</v>
      </c>
      <c r="L75" s="17" t="s">
        <v>33</v>
      </c>
      <c r="M75" s="17" t="s">
        <v>110</v>
      </c>
      <c r="N75" s="18" t="s">
        <v>157</v>
      </c>
      <c r="O75" s="33" t="s">
        <v>26</v>
      </c>
      <c r="P75" s="20" t="n">
        <v>405.07</v>
      </c>
      <c r="Q75" s="20" t="n">
        <f aca="false">ROUND(F75*P75,2)</f>
        <v>2025.35</v>
      </c>
    </row>
    <row r="76" customFormat="false" ht="144.75" hidden="false" customHeight="false" outlineLevel="0" collapsed="false">
      <c r="B76" s="13" t="n">
        <v>75</v>
      </c>
      <c r="C76" s="16" t="n">
        <v>170058</v>
      </c>
      <c r="D76" s="26" t="s">
        <v>158</v>
      </c>
      <c r="E76" s="16" t="s">
        <v>44</v>
      </c>
      <c r="F76" s="16" t="n">
        <v>4</v>
      </c>
      <c r="G76" s="16" t="s">
        <v>18</v>
      </c>
      <c r="H76" s="16" t="s">
        <v>159</v>
      </c>
      <c r="I76" s="16" t="s">
        <v>20</v>
      </c>
      <c r="J76" s="16" t="s">
        <v>31</v>
      </c>
      <c r="K76" s="16" t="s">
        <v>32</v>
      </c>
      <c r="L76" s="17" t="s">
        <v>160</v>
      </c>
      <c r="M76" s="17" t="s">
        <v>161</v>
      </c>
      <c r="N76" s="38" t="s">
        <v>162</v>
      </c>
      <c r="O76" s="33" t="s">
        <v>26</v>
      </c>
      <c r="P76" s="20" t="n">
        <v>186.65</v>
      </c>
      <c r="Q76" s="20" t="n">
        <f aca="false">ROUND(F76*P76,2)</f>
        <v>746.6</v>
      </c>
    </row>
    <row r="77" customFormat="false" ht="168.65" hidden="false" customHeight="false" outlineLevel="0" collapsed="false">
      <c r="B77" s="13" t="n">
        <v>76</v>
      </c>
      <c r="C77" s="16" t="n">
        <v>170058</v>
      </c>
      <c r="D77" s="26" t="s">
        <v>163</v>
      </c>
      <c r="E77" s="16" t="s">
        <v>44</v>
      </c>
      <c r="F77" s="16" t="n">
        <v>22</v>
      </c>
      <c r="G77" s="16" t="s">
        <v>18</v>
      </c>
      <c r="H77" s="16" t="s">
        <v>164</v>
      </c>
      <c r="I77" s="16" t="s">
        <v>20</v>
      </c>
      <c r="J77" s="16" t="s">
        <v>100</v>
      </c>
      <c r="K77" s="16" t="s">
        <v>22</v>
      </c>
      <c r="L77" s="17" t="s">
        <v>165</v>
      </c>
      <c r="M77" s="17" t="s">
        <v>166</v>
      </c>
      <c r="N77" s="38" t="s">
        <v>167</v>
      </c>
      <c r="O77" s="33" t="s">
        <v>26</v>
      </c>
      <c r="P77" s="20" t="n">
        <v>333</v>
      </c>
      <c r="Q77" s="20" t="n">
        <f aca="false">ROUND(F77*P77,2)</f>
        <v>7326</v>
      </c>
    </row>
    <row r="78" customFormat="false" ht="117.9" hidden="false" customHeight="false" outlineLevel="0" collapsed="false">
      <c r="B78" s="13" t="n">
        <v>77</v>
      </c>
      <c r="C78" s="16" t="n">
        <v>170058</v>
      </c>
      <c r="D78" s="26" t="s">
        <v>168</v>
      </c>
      <c r="E78" s="16" t="s">
        <v>44</v>
      </c>
      <c r="F78" s="16" t="n">
        <v>32</v>
      </c>
      <c r="G78" s="16" t="s">
        <v>18</v>
      </c>
      <c r="H78" s="16" t="s">
        <v>169</v>
      </c>
      <c r="I78" s="16" t="s">
        <v>20</v>
      </c>
      <c r="J78" s="16" t="s">
        <v>100</v>
      </c>
      <c r="K78" s="16" t="s">
        <v>22</v>
      </c>
      <c r="L78" s="17" t="s">
        <v>165</v>
      </c>
      <c r="M78" s="17" t="s">
        <v>166</v>
      </c>
      <c r="N78" s="39" t="s">
        <v>170</v>
      </c>
      <c r="O78" s="33" t="s">
        <v>26</v>
      </c>
      <c r="P78" s="20" t="n">
        <v>17.84</v>
      </c>
      <c r="Q78" s="20" t="n">
        <f aca="false">ROUND(F78*P78,2)</f>
        <v>570.88</v>
      </c>
    </row>
    <row r="79" customFormat="false" ht="108.95" hidden="false" customHeight="false" outlineLevel="0" collapsed="false">
      <c r="B79" s="13" t="n">
        <v>78</v>
      </c>
      <c r="C79" s="16" t="n">
        <v>170058</v>
      </c>
      <c r="D79" s="26" t="s">
        <v>171</v>
      </c>
      <c r="E79" s="16" t="s">
        <v>44</v>
      </c>
      <c r="F79" s="16" t="n">
        <v>2</v>
      </c>
      <c r="G79" s="16" t="s">
        <v>18</v>
      </c>
      <c r="H79" s="16" t="s">
        <v>159</v>
      </c>
      <c r="I79" s="16" t="s">
        <v>20</v>
      </c>
      <c r="J79" s="16" t="s">
        <v>31</v>
      </c>
      <c r="K79" s="16" t="s">
        <v>32</v>
      </c>
      <c r="L79" s="17" t="s">
        <v>160</v>
      </c>
      <c r="M79" s="17" t="s">
        <v>161</v>
      </c>
      <c r="N79" s="39" t="s">
        <v>172</v>
      </c>
      <c r="O79" s="33" t="s">
        <v>26</v>
      </c>
      <c r="P79" s="20" t="n">
        <v>23.65</v>
      </c>
      <c r="Q79" s="20" t="n">
        <f aca="false">ROUND(F79*P79,2)</f>
        <v>47.3</v>
      </c>
    </row>
    <row r="80" customFormat="false" ht="117.9" hidden="false" customHeight="false" outlineLevel="0" collapsed="false">
      <c r="B80" s="13" t="n">
        <v>79</v>
      </c>
      <c r="C80" s="16" t="n">
        <v>170058</v>
      </c>
      <c r="D80" s="26" t="s">
        <v>173</v>
      </c>
      <c r="E80" s="16" t="s">
        <v>44</v>
      </c>
      <c r="F80" s="16" t="n">
        <v>32</v>
      </c>
      <c r="G80" s="16" t="s">
        <v>18</v>
      </c>
      <c r="H80" s="16" t="s">
        <v>169</v>
      </c>
      <c r="I80" s="16" t="s">
        <v>20</v>
      </c>
      <c r="J80" s="16" t="s">
        <v>100</v>
      </c>
      <c r="K80" s="16" t="s">
        <v>22</v>
      </c>
      <c r="L80" s="17" t="s">
        <v>165</v>
      </c>
      <c r="M80" s="17" t="s">
        <v>166</v>
      </c>
      <c r="N80" s="39" t="s">
        <v>170</v>
      </c>
      <c r="O80" s="33" t="s">
        <v>26</v>
      </c>
      <c r="P80" s="20" t="n">
        <v>32.44</v>
      </c>
      <c r="Q80" s="20" t="n">
        <f aca="false">ROUND(F80*P80,2)</f>
        <v>1038.08</v>
      </c>
    </row>
    <row r="81" customFormat="false" ht="99.95" hidden="false" customHeight="false" outlineLevel="0" collapsed="false">
      <c r="B81" s="13" t="n">
        <v>80</v>
      </c>
      <c r="C81" s="16" t="n">
        <v>170058</v>
      </c>
      <c r="D81" s="26" t="s">
        <v>54</v>
      </c>
      <c r="E81" s="16" t="s">
        <v>44</v>
      </c>
      <c r="F81" s="16" t="n">
        <v>13</v>
      </c>
      <c r="G81" s="16" t="s">
        <v>18</v>
      </c>
      <c r="H81" s="16" t="s">
        <v>174</v>
      </c>
      <c r="I81" s="16" t="s">
        <v>20</v>
      </c>
      <c r="J81" s="16" t="s">
        <v>100</v>
      </c>
      <c r="K81" s="16" t="s">
        <v>22</v>
      </c>
      <c r="L81" s="17" t="s">
        <v>165</v>
      </c>
      <c r="M81" s="17" t="s">
        <v>166</v>
      </c>
      <c r="N81" s="39" t="s">
        <v>175</v>
      </c>
      <c r="O81" s="33" t="s">
        <v>26</v>
      </c>
      <c r="P81" s="20" t="n">
        <v>79.3</v>
      </c>
      <c r="Q81" s="20" t="n">
        <f aca="false">ROUND(F81*P81,2)</f>
        <v>1030.9</v>
      </c>
    </row>
    <row r="82" customFormat="false" ht="64.15" hidden="false" customHeight="false" outlineLevel="0" collapsed="false">
      <c r="B82" s="13" t="n">
        <v>81</v>
      </c>
      <c r="C82" s="16" t="n">
        <v>170058</v>
      </c>
      <c r="D82" s="15" t="s">
        <v>56</v>
      </c>
      <c r="E82" s="16" t="s">
        <v>17</v>
      </c>
      <c r="F82" s="16" t="n">
        <v>2</v>
      </c>
      <c r="G82" s="16" t="s">
        <v>18</v>
      </c>
      <c r="H82" s="16" t="s">
        <v>176</v>
      </c>
      <c r="I82" s="16" t="s">
        <v>20</v>
      </c>
      <c r="J82" s="16" t="s">
        <v>31</v>
      </c>
      <c r="K82" s="16" t="s">
        <v>32</v>
      </c>
      <c r="L82" s="35" t="s">
        <v>177</v>
      </c>
      <c r="M82" s="17" t="s">
        <v>178</v>
      </c>
      <c r="N82" s="18" t="s">
        <v>179</v>
      </c>
      <c r="O82" s="33" t="s">
        <v>26</v>
      </c>
      <c r="P82" s="20" t="n">
        <v>2469.69</v>
      </c>
      <c r="Q82" s="20" t="n">
        <f aca="false">ROUND(F82*P82,2)</f>
        <v>4939.38</v>
      </c>
    </row>
    <row r="83" customFormat="false" ht="108.95" hidden="false" customHeight="false" outlineLevel="0" collapsed="false">
      <c r="B83" s="13" t="n">
        <v>82</v>
      </c>
      <c r="C83" s="16" t="n">
        <v>170058</v>
      </c>
      <c r="D83" s="15" t="s">
        <v>36</v>
      </c>
      <c r="E83" s="16" t="s">
        <v>17</v>
      </c>
      <c r="F83" s="16" t="n">
        <v>2</v>
      </c>
      <c r="G83" s="16" t="s">
        <v>18</v>
      </c>
      <c r="H83" s="16" t="s">
        <v>176</v>
      </c>
      <c r="I83" s="16" t="s">
        <v>20</v>
      </c>
      <c r="J83" s="16" t="s">
        <v>31</v>
      </c>
      <c r="K83" s="16" t="s">
        <v>32</v>
      </c>
      <c r="L83" s="35" t="s">
        <v>177</v>
      </c>
      <c r="M83" s="17" t="s">
        <v>178</v>
      </c>
      <c r="N83" s="18" t="s">
        <v>180</v>
      </c>
      <c r="O83" s="33" t="s">
        <v>26</v>
      </c>
      <c r="P83" s="20" t="n">
        <v>2478.61</v>
      </c>
      <c r="Q83" s="20" t="n">
        <f aca="false">ROUND(F83*P83,2)</f>
        <v>4957.22</v>
      </c>
    </row>
    <row r="84" customFormat="false" ht="117.9" hidden="false" customHeight="false" outlineLevel="0" collapsed="false">
      <c r="B84" s="13" t="n">
        <v>83</v>
      </c>
      <c r="C84" s="16" t="n">
        <v>170058</v>
      </c>
      <c r="D84" s="26" t="s">
        <v>85</v>
      </c>
      <c r="E84" s="16" t="s">
        <v>17</v>
      </c>
      <c r="F84" s="16" t="n">
        <v>1</v>
      </c>
      <c r="G84" s="16" t="s">
        <v>18</v>
      </c>
      <c r="H84" s="16" t="s">
        <v>176</v>
      </c>
      <c r="I84" s="16" t="s">
        <v>20</v>
      </c>
      <c r="J84" s="16" t="s">
        <v>31</v>
      </c>
      <c r="K84" s="16" t="s">
        <v>32</v>
      </c>
      <c r="L84" s="35" t="s">
        <v>177</v>
      </c>
      <c r="M84" s="17" t="s">
        <v>178</v>
      </c>
      <c r="N84" s="18" t="s">
        <v>155</v>
      </c>
      <c r="O84" s="33" t="s">
        <v>26</v>
      </c>
      <c r="P84" s="20" t="n">
        <v>1987.56</v>
      </c>
      <c r="Q84" s="20" t="n">
        <f aca="false">ROUND(F84*P84,2)</f>
        <v>1987.56</v>
      </c>
    </row>
    <row r="85" customFormat="false" ht="78.75" hidden="false" customHeight="false" outlineLevel="0" collapsed="false">
      <c r="B85" s="13" t="n">
        <v>84</v>
      </c>
      <c r="C85" s="16" t="n">
        <v>170058</v>
      </c>
      <c r="D85" s="15" t="s">
        <v>46</v>
      </c>
      <c r="E85" s="16" t="s">
        <v>44</v>
      </c>
      <c r="F85" s="16" t="n">
        <v>1</v>
      </c>
      <c r="G85" s="16" t="s">
        <v>18</v>
      </c>
      <c r="H85" s="16" t="s">
        <v>176</v>
      </c>
      <c r="I85" s="16" t="s">
        <v>20</v>
      </c>
      <c r="J85" s="16" t="s">
        <v>31</v>
      </c>
      <c r="K85" s="16" t="s">
        <v>32</v>
      </c>
      <c r="L85" s="35" t="s">
        <v>177</v>
      </c>
      <c r="M85" s="17" t="s">
        <v>178</v>
      </c>
      <c r="N85" s="18" t="s">
        <v>132</v>
      </c>
      <c r="O85" s="33" t="s">
        <v>26</v>
      </c>
      <c r="P85" s="20" t="n">
        <v>301.55</v>
      </c>
      <c r="Q85" s="20" t="n">
        <f aca="false">ROUND(F85*P85,2)</f>
        <v>301.55</v>
      </c>
    </row>
    <row r="86" customFormat="false" ht="37.3" hidden="false" customHeight="false" outlineLevel="0" collapsed="false">
      <c r="B86" s="13" t="n">
        <v>85</v>
      </c>
      <c r="C86" s="16" t="n">
        <v>170058</v>
      </c>
      <c r="D86" s="26" t="s">
        <v>86</v>
      </c>
      <c r="E86" s="16" t="s">
        <v>44</v>
      </c>
      <c r="F86" s="16" t="n">
        <v>1</v>
      </c>
      <c r="G86" s="16" t="s">
        <v>18</v>
      </c>
      <c r="H86" s="16" t="s">
        <v>176</v>
      </c>
      <c r="I86" s="16" t="s">
        <v>20</v>
      </c>
      <c r="J86" s="16" t="s">
        <v>31</v>
      </c>
      <c r="K86" s="16" t="s">
        <v>32</v>
      </c>
      <c r="L86" s="35" t="s">
        <v>177</v>
      </c>
      <c r="M86" s="17" t="s">
        <v>178</v>
      </c>
      <c r="N86" s="18" t="s">
        <v>132</v>
      </c>
      <c r="O86" s="33" t="s">
        <v>26</v>
      </c>
      <c r="P86" s="20" t="n">
        <v>172.33</v>
      </c>
      <c r="Q86" s="20" t="n">
        <f aca="false">ROUND(F86*P86,2)</f>
        <v>172.33</v>
      </c>
    </row>
    <row r="87" customFormat="false" ht="82.05" hidden="false" customHeight="false" outlineLevel="0" collapsed="false">
      <c r="B87" s="13" t="n">
        <v>86</v>
      </c>
      <c r="C87" s="16" t="n">
        <v>170058</v>
      </c>
      <c r="D87" s="26" t="s">
        <v>47</v>
      </c>
      <c r="E87" s="16" t="s">
        <v>17</v>
      </c>
      <c r="F87" s="16" t="n">
        <v>2</v>
      </c>
      <c r="G87" s="16" t="s">
        <v>18</v>
      </c>
      <c r="H87" s="16" t="s">
        <v>176</v>
      </c>
      <c r="I87" s="16" t="s">
        <v>20</v>
      </c>
      <c r="J87" s="16" t="s">
        <v>31</v>
      </c>
      <c r="K87" s="16" t="s">
        <v>32</v>
      </c>
      <c r="L87" s="35" t="s">
        <v>177</v>
      </c>
      <c r="M87" s="17" t="s">
        <v>178</v>
      </c>
      <c r="N87" s="18" t="s">
        <v>156</v>
      </c>
      <c r="O87" s="33" t="s">
        <v>26</v>
      </c>
      <c r="P87" s="20" t="n">
        <v>1002.97</v>
      </c>
      <c r="Q87" s="20" t="n">
        <f aca="false">ROUND(F87*P87,2)</f>
        <v>2005.94</v>
      </c>
    </row>
    <row r="88" customFormat="false" ht="117.9" hidden="false" customHeight="false" outlineLevel="0" collapsed="false">
      <c r="B88" s="13" t="n">
        <v>87</v>
      </c>
      <c r="C88" s="16" t="n">
        <v>170058</v>
      </c>
      <c r="D88" s="26" t="s">
        <v>48</v>
      </c>
      <c r="E88" s="16" t="s">
        <v>17</v>
      </c>
      <c r="F88" s="16" t="n">
        <v>6</v>
      </c>
      <c r="G88" s="16" t="s">
        <v>18</v>
      </c>
      <c r="H88" s="16" t="s">
        <v>176</v>
      </c>
      <c r="I88" s="16" t="s">
        <v>20</v>
      </c>
      <c r="J88" s="16" t="s">
        <v>31</v>
      </c>
      <c r="K88" s="16" t="s">
        <v>32</v>
      </c>
      <c r="L88" s="35" t="s">
        <v>177</v>
      </c>
      <c r="M88" s="17" t="s">
        <v>178</v>
      </c>
      <c r="N88" s="18" t="s">
        <v>157</v>
      </c>
      <c r="O88" s="33" t="s">
        <v>26</v>
      </c>
      <c r="P88" s="20" t="n">
        <v>405.07</v>
      </c>
      <c r="Q88" s="20" t="n">
        <f aca="false">ROUND(F88*P88,2)</f>
        <v>2430.42</v>
      </c>
    </row>
    <row r="89" customFormat="false" ht="57.45" hidden="false" customHeight="false" outlineLevel="0" collapsed="false">
      <c r="B89" s="13" t="n">
        <v>88</v>
      </c>
      <c r="C89" s="16" t="n">
        <v>170058</v>
      </c>
      <c r="D89" s="26" t="s">
        <v>135</v>
      </c>
      <c r="E89" s="16" t="s">
        <v>17</v>
      </c>
      <c r="F89" s="16" t="n">
        <v>5</v>
      </c>
      <c r="G89" s="16" t="s">
        <v>18</v>
      </c>
      <c r="H89" s="16" t="s">
        <v>181</v>
      </c>
      <c r="I89" s="16" t="s">
        <v>20</v>
      </c>
      <c r="J89" s="16" t="s">
        <v>100</v>
      </c>
      <c r="K89" s="16" t="s">
        <v>22</v>
      </c>
      <c r="L89" s="35" t="s">
        <v>182</v>
      </c>
      <c r="M89" s="17" t="s">
        <v>183</v>
      </c>
      <c r="N89" s="18" t="s">
        <v>184</v>
      </c>
      <c r="O89" s="33" t="s">
        <v>26</v>
      </c>
      <c r="P89" s="20" t="n">
        <v>3551.11</v>
      </c>
      <c r="Q89" s="20" t="n">
        <f aca="false">ROUND(F89*P89,2)</f>
        <v>17755.55</v>
      </c>
    </row>
    <row r="90" customFormat="false" ht="57.45" hidden="false" customHeight="false" outlineLevel="0" collapsed="false">
      <c r="B90" s="13" t="n">
        <v>89</v>
      </c>
      <c r="C90" s="16" t="n">
        <v>170058</v>
      </c>
      <c r="D90" s="15" t="s">
        <v>49</v>
      </c>
      <c r="E90" s="16" t="s">
        <v>17</v>
      </c>
      <c r="F90" s="16" t="n">
        <v>5</v>
      </c>
      <c r="G90" s="16" t="s">
        <v>18</v>
      </c>
      <c r="H90" s="16" t="s">
        <v>181</v>
      </c>
      <c r="I90" s="16" t="s">
        <v>20</v>
      </c>
      <c r="J90" s="16" t="s">
        <v>100</v>
      </c>
      <c r="K90" s="16" t="s">
        <v>22</v>
      </c>
      <c r="L90" s="40" t="s">
        <v>182</v>
      </c>
      <c r="M90" s="17" t="s">
        <v>183</v>
      </c>
      <c r="N90" s="18" t="s">
        <v>185</v>
      </c>
      <c r="O90" s="33" t="s">
        <v>26</v>
      </c>
      <c r="P90" s="20" t="n">
        <v>147.9</v>
      </c>
      <c r="Q90" s="20" t="n">
        <f aca="false">ROUND(F90*P90,2)</f>
        <v>739.5</v>
      </c>
    </row>
    <row r="91" customFormat="false" ht="108.95" hidden="false" customHeight="false" outlineLevel="0" collapsed="false">
      <c r="B91" s="13" t="n">
        <v>90</v>
      </c>
      <c r="C91" s="16" t="n">
        <v>170058</v>
      </c>
      <c r="D91" s="15" t="s">
        <v>56</v>
      </c>
      <c r="E91" s="16" t="s">
        <v>17</v>
      </c>
      <c r="F91" s="16" t="n">
        <v>18</v>
      </c>
      <c r="G91" s="16" t="s">
        <v>18</v>
      </c>
      <c r="H91" s="16" t="s">
        <v>140</v>
      </c>
      <c r="I91" s="16" t="s">
        <v>141</v>
      </c>
      <c r="J91" s="16" t="s">
        <v>142</v>
      </c>
      <c r="K91" s="16" t="s">
        <v>143</v>
      </c>
      <c r="L91" s="17" t="s">
        <v>144</v>
      </c>
      <c r="M91" s="17" t="s">
        <v>145</v>
      </c>
      <c r="N91" s="18" t="s">
        <v>186</v>
      </c>
      <c r="O91" s="33" t="s">
        <v>26</v>
      </c>
      <c r="P91" s="20" t="n">
        <v>2469.69</v>
      </c>
      <c r="Q91" s="20" t="n">
        <f aca="false">ROUND(F91*P91,2)</f>
        <v>44454.42</v>
      </c>
    </row>
    <row r="92" customFormat="false" ht="46.25" hidden="false" customHeight="false" outlineLevel="0" collapsed="false">
      <c r="B92" s="13" t="n">
        <v>91</v>
      </c>
      <c r="C92" s="16" t="n">
        <v>170116</v>
      </c>
      <c r="D92" s="26" t="s">
        <v>135</v>
      </c>
      <c r="E92" s="16" t="s">
        <v>187</v>
      </c>
      <c r="F92" s="16" t="n">
        <v>38</v>
      </c>
      <c r="G92" s="16" t="s">
        <v>18</v>
      </c>
      <c r="H92" s="16" t="s">
        <v>188</v>
      </c>
      <c r="I92" s="16" t="s">
        <v>189</v>
      </c>
      <c r="J92" s="16" t="s">
        <v>190</v>
      </c>
      <c r="K92" s="16" t="s">
        <v>191</v>
      </c>
      <c r="L92" s="16" t="s">
        <v>192</v>
      </c>
      <c r="M92" s="17" t="s">
        <v>193</v>
      </c>
      <c r="N92" s="18" t="s">
        <v>194</v>
      </c>
      <c r="O92" s="33" t="s">
        <v>195</v>
      </c>
      <c r="P92" s="20" t="n">
        <v>3453.33</v>
      </c>
      <c r="Q92" s="20" t="n">
        <f aca="false">ROUND(F92*P92,2)</f>
        <v>131226.54</v>
      </c>
    </row>
    <row r="93" customFormat="false" ht="46.25" hidden="false" customHeight="false" outlineLevel="0" collapsed="false">
      <c r="B93" s="13" t="n">
        <v>92</v>
      </c>
      <c r="C93" s="16" t="n">
        <v>170116</v>
      </c>
      <c r="D93" s="26" t="s">
        <v>135</v>
      </c>
      <c r="E93" s="16" t="s">
        <v>187</v>
      </c>
      <c r="F93" s="14" t="n">
        <v>9</v>
      </c>
      <c r="G93" s="16" t="s">
        <v>18</v>
      </c>
      <c r="H93" s="14" t="s">
        <v>196</v>
      </c>
      <c r="I93" s="16" t="s">
        <v>189</v>
      </c>
      <c r="J93" s="14" t="s">
        <v>197</v>
      </c>
      <c r="K93" s="14" t="s">
        <v>198</v>
      </c>
      <c r="L93" s="17" t="s">
        <v>199</v>
      </c>
      <c r="M93" s="17" t="s">
        <v>200</v>
      </c>
      <c r="N93" s="18" t="s">
        <v>194</v>
      </c>
      <c r="O93" s="33" t="s">
        <v>195</v>
      </c>
      <c r="P93" s="20" t="n">
        <v>3453.33</v>
      </c>
      <c r="Q93" s="20" t="n">
        <f aca="false">ROUND(F93*P93,2)</f>
        <v>31079.97</v>
      </c>
    </row>
    <row r="94" customFormat="false" ht="46.25" hidden="false" customHeight="false" outlineLevel="0" collapsed="false">
      <c r="B94" s="13" t="n">
        <v>93</v>
      </c>
      <c r="C94" s="16" t="n">
        <v>170116</v>
      </c>
      <c r="D94" s="26" t="s">
        <v>135</v>
      </c>
      <c r="E94" s="16" t="s">
        <v>187</v>
      </c>
      <c r="F94" s="16" t="n">
        <v>2</v>
      </c>
      <c r="G94" s="16" t="s">
        <v>18</v>
      </c>
      <c r="H94" s="16" t="s">
        <v>201</v>
      </c>
      <c r="I94" s="16" t="s">
        <v>189</v>
      </c>
      <c r="J94" s="16" t="s">
        <v>202</v>
      </c>
      <c r="K94" s="16" t="s">
        <v>203</v>
      </c>
      <c r="L94" s="17" t="s">
        <v>204</v>
      </c>
      <c r="M94" s="17" t="s">
        <v>205</v>
      </c>
      <c r="N94" s="18" t="s">
        <v>194</v>
      </c>
      <c r="O94" s="33" t="s">
        <v>195</v>
      </c>
      <c r="P94" s="20" t="n">
        <v>3453.33</v>
      </c>
      <c r="Q94" s="20" t="n">
        <f aca="false">ROUND(F94*P94,2)</f>
        <v>6906.66</v>
      </c>
    </row>
    <row r="95" customFormat="false" ht="46.25" hidden="false" customHeight="false" outlineLevel="0" collapsed="false">
      <c r="B95" s="13" t="n">
        <v>94</v>
      </c>
      <c r="C95" s="16" t="n">
        <v>170116</v>
      </c>
      <c r="D95" s="26" t="s">
        <v>135</v>
      </c>
      <c r="E95" s="16" t="s">
        <v>187</v>
      </c>
      <c r="F95" s="14" t="n">
        <v>17</v>
      </c>
      <c r="G95" s="14" t="s">
        <v>18</v>
      </c>
      <c r="H95" s="14" t="s">
        <v>206</v>
      </c>
      <c r="I95" s="14" t="s">
        <v>207</v>
      </c>
      <c r="J95" s="14" t="s">
        <v>208</v>
      </c>
      <c r="K95" s="16" t="s">
        <v>209</v>
      </c>
      <c r="L95" s="17" t="s">
        <v>210</v>
      </c>
      <c r="M95" s="17" t="s">
        <v>211</v>
      </c>
      <c r="N95" s="18" t="s">
        <v>194</v>
      </c>
      <c r="O95" s="33" t="s">
        <v>195</v>
      </c>
      <c r="P95" s="20" t="n">
        <v>3453.33</v>
      </c>
      <c r="Q95" s="20" t="n">
        <f aca="false">ROUND(F95*P95,2)</f>
        <v>58706.61</v>
      </c>
    </row>
    <row r="96" customFormat="false" ht="46.25" hidden="false" customHeight="false" outlineLevel="0" collapsed="false">
      <c r="B96" s="13" t="n">
        <v>95</v>
      </c>
      <c r="C96" s="16" t="n">
        <v>170116</v>
      </c>
      <c r="D96" s="15" t="s">
        <v>212</v>
      </c>
      <c r="E96" s="16" t="s">
        <v>187</v>
      </c>
      <c r="F96" s="14" t="n">
        <v>32</v>
      </c>
      <c r="G96" s="16" t="s">
        <v>18</v>
      </c>
      <c r="H96" s="16" t="s">
        <v>188</v>
      </c>
      <c r="I96" s="16" t="s">
        <v>189</v>
      </c>
      <c r="J96" s="16" t="s">
        <v>190</v>
      </c>
      <c r="K96" s="16" t="s">
        <v>191</v>
      </c>
      <c r="L96" s="16" t="s">
        <v>192</v>
      </c>
      <c r="M96" s="17" t="s">
        <v>193</v>
      </c>
      <c r="N96" s="18" t="s">
        <v>194</v>
      </c>
      <c r="O96" s="33" t="s">
        <v>195</v>
      </c>
      <c r="P96" s="20" t="n">
        <v>749.49</v>
      </c>
      <c r="Q96" s="20" t="n">
        <f aca="false">ROUND(F96*P96,2)</f>
        <v>23983.68</v>
      </c>
    </row>
    <row r="97" customFormat="false" ht="46.25" hidden="false" customHeight="false" outlineLevel="0" collapsed="false">
      <c r="B97" s="13" t="n">
        <v>96</v>
      </c>
      <c r="C97" s="16" t="n">
        <v>170116</v>
      </c>
      <c r="D97" s="15" t="s">
        <v>212</v>
      </c>
      <c r="E97" s="16" t="s">
        <v>187</v>
      </c>
      <c r="F97" s="14" t="n">
        <v>9</v>
      </c>
      <c r="G97" s="16" t="s">
        <v>18</v>
      </c>
      <c r="H97" s="14" t="s">
        <v>196</v>
      </c>
      <c r="I97" s="16" t="s">
        <v>189</v>
      </c>
      <c r="J97" s="14" t="s">
        <v>197</v>
      </c>
      <c r="K97" s="14" t="s">
        <v>198</v>
      </c>
      <c r="L97" s="17" t="s">
        <v>199</v>
      </c>
      <c r="M97" s="17" t="s">
        <v>200</v>
      </c>
      <c r="N97" s="18" t="s">
        <v>194</v>
      </c>
      <c r="O97" s="33" t="s">
        <v>195</v>
      </c>
      <c r="P97" s="20" t="n">
        <v>749.49</v>
      </c>
      <c r="Q97" s="20" t="n">
        <f aca="false">ROUND(F97*P97,2)</f>
        <v>6745.41</v>
      </c>
    </row>
    <row r="98" customFormat="false" ht="46.25" hidden="false" customHeight="false" outlineLevel="0" collapsed="false">
      <c r="B98" s="13" t="n">
        <v>97</v>
      </c>
      <c r="C98" s="16" t="n">
        <v>170116</v>
      </c>
      <c r="D98" s="15" t="s">
        <v>212</v>
      </c>
      <c r="E98" s="16" t="s">
        <v>187</v>
      </c>
      <c r="F98" s="16" t="n">
        <v>3</v>
      </c>
      <c r="G98" s="16" t="s">
        <v>18</v>
      </c>
      <c r="H98" s="16" t="s">
        <v>201</v>
      </c>
      <c r="I98" s="16" t="s">
        <v>189</v>
      </c>
      <c r="J98" s="16" t="s">
        <v>202</v>
      </c>
      <c r="K98" s="16" t="s">
        <v>203</v>
      </c>
      <c r="L98" s="17" t="s">
        <v>204</v>
      </c>
      <c r="M98" s="17" t="s">
        <v>205</v>
      </c>
      <c r="N98" s="18" t="s">
        <v>194</v>
      </c>
      <c r="O98" s="33" t="s">
        <v>195</v>
      </c>
      <c r="P98" s="20" t="n">
        <v>749.49</v>
      </c>
      <c r="Q98" s="20" t="n">
        <f aca="false">ROUND(F98*P98,2)</f>
        <v>2248.47</v>
      </c>
    </row>
    <row r="99" customFormat="false" ht="46.25" hidden="false" customHeight="false" outlineLevel="0" collapsed="false">
      <c r="B99" s="13" t="n">
        <v>98</v>
      </c>
      <c r="C99" s="16" t="n">
        <v>170116</v>
      </c>
      <c r="D99" s="15" t="s">
        <v>212</v>
      </c>
      <c r="E99" s="16" t="s">
        <v>187</v>
      </c>
      <c r="F99" s="14" t="n">
        <v>8</v>
      </c>
      <c r="G99" s="14" t="s">
        <v>18</v>
      </c>
      <c r="H99" s="14" t="s">
        <v>213</v>
      </c>
      <c r="I99" s="16" t="s">
        <v>189</v>
      </c>
      <c r="J99" s="14" t="s">
        <v>214</v>
      </c>
      <c r="K99" s="14" t="s">
        <v>215</v>
      </c>
      <c r="L99" s="17" t="s">
        <v>216</v>
      </c>
      <c r="M99" s="17" t="s">
        <v>217</v>
      </c>
      <c r="N99" s="18" t="s">
        <v>194</v>
      </c>
      <c r="O99" s="33" t="s">
        <v>195</v>
      </c>
      <c r="P99" s="20" t="n">
        <v>749.49</v>
      </c>
      <c r="Q99" s="20" t="n">
        <f aca="false">ROUND(F99*P99,2)</f>
        <v>5995.92</v>
      </c>
    </row>
    <row r="100" customFormat="false" ht="46.25" hidden="false" customHeight="false" outlineLevel="0" collapsed="false">
      <c r="B100" s="13" t="n">
        <v>99</v>
      </c>
      <c r="C100" s="16" t="n">
        <v>170116</v>
      </c>
      <c r="D100" s="15" t="s">
        <v>212</v>
      </c>
      <c r="E100" s="16" t="s">
        <v>187</v>
      </c>
      <c r="F100" s="14" t="n">
        <v>13</v>
      </c>
      <c r="G100" s="14" t="s">
        <v>18</v>
      </c>
      <c r="H100" s="14" t="s">
        <v>206</v>
      </c>
      <c r="I100" s="14" t="s">
        <v>207</v>
      </c>
      <c r="J100" s="14" t="s">
        <v>208</v>
      </c>
      <c r="K100" s="16" t="s">
        <v>209</v>
      </c>
      <c r="L100" s="17" t="s">
        <v>210</v>
      </c>
      <c r="M100" s="17" t="s">
        <v>211</v>
      </c>
      <c r="N100" s="18" t="s">
        <v>194</v>
      </c>
      <c r="O100" s="33" t="s">
        <v>195</v>
      </c>
      <c r="P100" s="20" t="n">
        <v>749.49</v>
      </c>
      <c r="Q100" s="20" t="n">
        <f aca="false">ROUND(F100*P100,2)</f>
        <v>9743.37</v>
      </c>
    </row>
    <row r="101" customFormat="false" ht="46.25" hidden="false" customHeight="false" outlineLevel="0" collapsed="false">
      <c r="B101" s="13" t="n">
        <v>100</v>
      </c>
      <c r="C101" s="16" t="n">
        <v>170116</v>
      </c>
      <c r="D101" s="15" t="s">
        <v>56</v>
      </c>
      <c r="E101" s="16" t="s">
        <v>187</v>
      </c>
      <c r="F101" s="14" t="n">
        <v>35</v>
      </c>
      <c r="G101" s="16" t="s">
        <v>18</v>
      </c>
      <c r="H101" s="16" t="s">
        <v>188</v>
      </c>
      <c r="I101" s="16" t="s">
        <v>189</v>
      </c>
      <c r="J101" s="16" t="s">
        <v>190</v>
      </c>
      <c r="K101" s="16" t="s">
        <v>191</v>
      </c>
      <c r="L101" s="16" t="s">
        <v>192</v>
      </c>
      <c r="M101" s="17" t="s">
        <v>193</v>
      </c>
      <c r="N101" s="18" t="s">
        <v>194</v>
      </c>
      <c r="O101" s="33" t="s">
        <v>195</v>
      </c>
      <c r="P101" s="20" t="n">
        <v>2465</v>
      </c>
      <c r="Q101" s="20" t="n">
        <f aca="false">ROUND(F101*P101,2)</f>
        <v>86275</v>
      </c>
    </row>
    <row r="102" customFormat="false" ht="46.25" hidden="false" customHeight="false" outlineLevel="0" collapsed="false">
      <c r="B102" s="13" t="n">
        <v>101</v>
      </c>
      <c r="C102" s="16" t="n">
        <v>170116</v>
      </c>
      <c r="D102" s="15" t="s">
        <v>56</v>
      </c>
      <c r="E102" s="16" t="s">
        <v>17</v>
      </c>
      <c r="F102" s="14" t="n">
        <v>19</v>
      </c>
      <c r="G102" s="16" t="s">
        <v>18</v>
      </c>
      <c r="H102" s="16" t="s">
        <v>188</v>
      </c>
      <c r="I102" s="16" t="s">
        <v>189</v>
      </c>
      <c r="J102" s="16" t="s">
        <v>190</v>
      </c>
      <c r="K102" s="16" t="s">
        <v>191</v>
      </c>
      <c r="L102" s="16" t="s">
        <v>192</v>
      </c>
      <c r="M102" s="17" t="s">
        <v>193</v>
      </c>
      <c r="N102" s="18" t="s">
        <v>194</v>
      </c>
      <c r="O102" s="33" t="s">
        <v>195</v>
      </c>
      <c r="P102" s="20" t="n">
        <v>2465</v>
      </c>
      <c r="Q102" s="20" t="n">
        <f aca="false">ROUND(F102*P102,2)</f>
        <v>46835</v>
      </c>
    </row>
    <row r="103" customFormat="false" ht="46.25" hidden="false" customHeight="false" outlineLevel="0" collapsed="false">
      <c r="B103" s="13" t="n">
        <v>102</v>
      </c>
      <c r="C103" s="16" t="n">
        <v>170116</v>
      </c>
      <c r="D103" s="15" t="s">
        <v>56</v>
      </c>
      <c r="E103" s="16" t="s">
        <v>17</v>
      </c>
      <c r="F103" s="14" t="n">
        <v>7</v>
      </c>
      <c r="G103" s="16" t="s">
        <v>18</v>
      </c>
      <c r="H103" s="16" t="s">
        <v>201</v>
      </c>
      <c r="I103" s="16" t="s">
        <v>189</v>
      </c>
      <c r="J103" s="16" t="s">
        <v>202</v>
      </c>
      <c r="K103" s="16" t="s">
        <v>203</v>
      </c>
      <c r="L103" s="17" t="s">
        <v>204</v>
      </c>
      <c r="M103" s="17" t="s">
        <v>205</v>
      </c>
      <c r="N103" s="18" t="s">
        <v>194</v>
      </c>
      <c r="O103" s="33" t="s">
        <v>195</v>
      </c>
      <c r="P103" s="20" t="n">
        <v>2465</v>
      </c>
      <c r="Q103" s="20" t="n">
        <f aca="false">ROUND(F103*P103,2)</f>
        <v>17255</v>
      </c>
    </row>
    <row r="104" customFormat="false" ht="46.25" hidden="false" customHeight="false" outlineLevel="0" collapsed="false">
      <c r="B104" s="13" t="n">
        <v>103</v>
      </c>
      <c r="C104" s="16" t="n">
        <v>170116</v>
      </c>
      <c r="D104" s="15" t="s">
        <v>56</v>
      </c>
      <c r="E104" s="16" t="s">
        <v>17</v>
      </c>
      <c r="F104" s="14" t="n">
        <v>40</v>
      </c>
      <c r="G104" s="14" t="s">
        <v>18</v>
      </c>
      <c r="H104" s="14" t="s">
        <v>213</v>
      </c>
      <c r="I104" s="16" t="s">
        <v>189</v>
      </c>
      <c r="J104" s="14" t="s">
        <v>214</v>
      </c>
      <c r="K104" s="14" t="s">
        <v>215</v>
      </c>
      <c r="L104" s="17" t="s">
        <v>216</v>
      </c>
      <c r="M104" s="17" t="s">
        <v>217</v>
      </c>
      <c r="N104" s="18" t="s">
        <v>194</v>
      </c>
      <c r="O104" s="33" t="s">
        <v>195</v>
      </c>
      <c r="P104" s="20" t="n">
        <v>2465</v>
      </c>
      <c r="Q104" s="20" t="n">
        <f aca="false">ROUND(F104*P104,2)</f>
        <v>98600</v>
      </c>
    </row>
    <row r="105" customFormat="false" ht="46.25" hidden="false" customHeight="false" outlineLevel="0" collapsed="false">
      <c r="B105" s="13" t="n">
        <v>104</v>
      </c>
      <c r="C105" s="16" t="n">
        <v>170116</v>
      </c>
      <c r="D105" s="15" t="s">
        <v>50</v>
      </c>
      <c r="E105" s="16" t="s">
        <v>17</v>
      </c>
      <c r="F105" s="14" t="n">
        <v>23</v>
      </c>
      <c r="G105" s="16" t="s">
        <v>18</v>
      </c>
      <c r="H105" s="16" t="s">
        <v>188</v>
      </c>
      <c r="I105" s="16" t="s">
        <v>189</v>
      </c>
      <c r="J105" s="16" t="s">
        <v>190</v>
      </c>
      <c r="K105" s="16" t="s">
        <v>191</v>
      </c>
      <c r="L105" s="16" t="s">
        <v>192</v>
      </c>
      <c r="M105" s="17" t="s">
        <v>193</v>
      </c>
      <c r="N105" s="18" t="s">
        <v>194</v>
      </c>
      <c r="O105" s="33" t="s">
        <v>195</v>
      </c>
      <c r="P105" s="20" t="n">
        <v>2853.64</v>
      </c>
      <c r="Q105" s="20" t="n">
        <f aca="false">ROUND(F105*P105,2)</f>
        <v>65633.72</v>
      </c>
    </row>
    <row r="106" customFormat="false" ht="46.25" hidden="false" customHeight="false" outlineLevel="0" collapsed="false">
      <c r="B106" s="13" t="n">
        <v>105</v>
      </c>
      <c r="C106" s="16" t="n">
        <v>170116</v>
      </c>
      <c r="D106" s="15" t="s">
        <v>50</v>
      </c>
      <c r="E106" s="16" t="s">
        <v>17</v>
      </c>
      <c r="F106" s="14" t="n">
        <v>23</v>
      </c>
      <c r="G106" s="14" t="s">
        <v>18</v>
      </c>
      <c r="H106" s="14" t="s">
        <v>213</v>
      </c>
      <c r="I106" s="16" t="s">
        <v>189</v>
      </c>
      <c r="J106" s="14" t="s">
        <v>214</v>
      </c>
      <c r="K106" s="14" t="s">
        <v>215</v>
      </c>
      <c r="L106" s="17" t="s">
        <v>216</v>
      </c>
      <c r="M106" s="17" t="s">
        <v>217</v>
      </c>
      <c r="N106" s="18" t="s">
        <v>194</v>
      </c>
      <c r="O106" s="33" t="s">
        <v>195</v>
      </c>
      <c r="P106" s="20" t="n">
        <v>2853.64</v>
      </c>
      <c r="Q106" s="20" t="n">
        <f aca="false">ROUND(F106*P106,2)</f>
        <v>65633.72</v>
      </c>
    </row>
    <row r="107" customFormat="false" ht="46.25" hidden="false" customHeight="false" outlineLevel="0" collapsed="false">
      <c r="B107" s="13" t="n">
        <v>106</v>
      </c>
      <c r="C107" s="16" t="n">
        <v>170116</v>
      </c>
      <c r="D107" s="26" t="s">
        <v>117</v>
      </c>
      <c r="E107" s="16" t="s">
        <v>17</v>
      </c>
      <c r="F107" s="14" t="n">
        <v>28</v>
      </c>
      <c r="G107" s="16" t="s">
        <v>18</v>
      </c>
      <c r="H107" s="16" t="s">
        <v>188</v>
      </c>
      <c r="I107" s="16" t="s">
        <v>189</v>
      </c>
      <c r="J107" s="16" t="s">
        <v>190</v>
      </c>
      <c r="K107" s="16" t="s">
        <v>191</v>
      </c>
      <c r="L107" s="16" t="s">
        <v>192</v>
      </c>
      <c r="M107" s="17" t="s">
        <v>193</v>
      </c>
      <c r="N107" s="18" t="s">
        <v>194</v>
      </c>
      <c r="O107" s="33" t="s">
        <v>195</v>
      </c>
      <c r="P107" s="20" t="n">
        <v>3723.3</v>
      </c>
      <c r="Q107" s="20" t="n">
        <f aca="false">ROUND(F107*P107,2)</f>
        <v>104252.4</v>
      </c>
    </row>
    <row r="108" customFormat="false" ht="46.25" hidden="false" customHeight="false" outlineLevel="0" collapsed="false">
      <c r="B108" s="13" t="n">
        <v>107</v>
      </c>
      <c r="C108" s="16" t="n">
        <v>170116</v>
      </c>
      <c r="D108" s="26" t="s">
        <v>117</v>
      </c>
      <c r="E108" s="16" t="s">
        <v>17</v>
      </c>
      <c r="F108" s="14" t="n">
        <v>4</v>
      </c>
      <c r="G108" s="16" t="s">
        <v>18</v>
      </c>
      <c r="H108" s="14" t="s">
        <v>196</v>
      </c>
      <c r="I108" s="16" t="s">
        <v>189</v>
      </c>
      <c r="J108" s="14" t="s">
        <v>197</v>
      </c>
      <c r="K108" s="14" t="s">
        <v>198</v>
      </c>
      <c r="L108" s="17" t="s">
        <v>199</v>
      </c>
      <c r="M108" s="17" t="s">
        <v>200</v>
      </c>
      <c r="N108" s="18" t="s">
        <v>194</v>
      </c>
      <c r="O108" s="33" t="s">
        <v>195</v>
      </c>
      <c r="P108" s="20" t="n">
        <v>3723.3</v>
      </c>
      <c r="Q108" s="20" t="n">
        <f aca="false">ROUND(F108*P108,2)</f>
        <v>14893.2</v>
      </c>
    </row>
    <row r="109" customFormat="false" ht="46.25" hidden="false" customHeight="false" outlineLevel="0" collapsed="false">
      <c r="B109" s="13" t="n">
        <v>108</v>
      </c>
      <c r="C109" s="16" t="n">
        <v>170116</v>
      </c>
      <c r="D109" s="26" t="s">
        <v>117</v>
      </c>
      <c r="E109" s="16" t="s">
        <v>17</v>
      </c>
      <c r="F109" s="14" t="n">
        <v>2</v>
      </c>
      <c r="G109" s="16" t="s">
        <v>18</v>
      </c>
      <c r="H109" s="16" t="s">
        <v>201</v>
      </c>
      <c r="I109" s="16" t="s">
        <v>189</v>
      </c>
      <c r="J109" s="16" t="s">
        <v>202</v>
      </c>
      <c r="K109" s="16" t="s">
        <v>203</v>
      </c>
      <c r="L109" s="17" t="s">
        <v>204</v>
      </c>
      <c r="M109" s="17" t="s">
        <v>205</v>
      </c>
      <c r="N109" s="18" t="s">
        <v>194</v>
      </c>
      <c r="O109" s="33" t="s">
        <v>195</v>
      </c>
      <c r="P109" s="20" t="n">
        <v>3723.3</v>
      </c>
      <c r="Q109" s="20" t="n">
        <f aca="false">ROUND(F109*P109,2)</f>
        <v>7446.6</v>
      </c>
    </row>
    <row r="110" customFormat="false" ht="46.25" hidden="false" customHeight="false" outlineLevel="0" collapsed="false">
      <c r="B110" s="13" t="n">
        <v>109</v>
      </c>
      <c r="C110" s="16" t="n">
        <v>170116</v>
      </c>
      <c r="D110" s="26" t="s">
        <v>117</v>
      </c>
      <c r="E110" s="16" t="s">
        <v>17</v>
      </c>
      <c r="F110" s="14" t="n">
        <v>43</v>
      </c>
      <c r="G110" s="14" t="s">
        <v>18</v>
      </c>
      <c r="H110" s="14" t="s">
        <v>213</v>
      </c>
      <c r="I110" s="16" t="s">
        <v>189</v>
      </c>
      <c r="J110" s="14" t="s">
        <v>214</v>
      </c>
      <c r="K110" s="14" t="s">
        <v>215</v>
      </c>
      <c r="L110" s="17" t="s">
        <v>216</v>
      </c>
      <c r="M110" s="17" t="s">
        <v>217</v>
      </c>
      <c r="N110" s="18" t="s">
        <v>194</v>
      </c>
      <c r="O110" s="33" t="s">
        <v>195</v>
      </c>
      <c r="P110" s="20" t="n">
        <v>3723.3</v>
      </c>
      <c r="Q110" s="20" t="n">
        <f aca="false">ROUND(F110*P110,2)</f>
        <v>160101.9</v>
      </c>
    </row>
    <row r="111" customFormat="false" ht="46.25" hidden="false" customHeight="false" outlineLevel="0" collapsed="false">
      <c r="B111" s="13" t="n">
        <v>110</v>
      </c>
      <c r="C111" s="16" t="n">
        <v>170116</v>
      </c>
      <c r="D111" s="26" t="s">
        <v>117</v>
      </c>
      <c r="E111" s="16" t="s">
        <v>17</v>
      </c>
      <c r="F111" s="14" t="n">
        <v>5</v>
      </c>
      <c r="G111" s="14" t="s">
        <v>18</v>
      </c>
      <c r="H111" s="14" t="s">
        <v>206</v>
      </c>
      <c r="I111" s="14" t="s">
        <v>207</v>
      </c>
      <c r="J111" s="14" t="s">
        <v>208</v>
      </c>
      <c r="K111" s="16" t="s">
        <v>209</v>
      </c>
      <c r="L111" s="17" t="s">
        <v>210</v>
      </c>
      <c r="M111" s="17" t="s">
        <v>211</v>
      </c>
      <c r="N111" s="18" t="s">
        <v>194</v>
      </c>
      <c r="O111" s="33" t="s">
        <v>195</v>
      </c>
      <c r="P111" s="20" t="n">
        <v>3723.3</v>
      </c>
      <c r="Q111" s="20" t="n">
        <f aca="false">ROUND(F111*P111,2)</f>
        <v>18616.5</v>
      </c>
    </row>
    <row r="112" customFormat="false" ht="46.25" hidden="false" customHeight="false" outlineLevel="0" collapsed="false">
      <c r="B112" s="13" t="n">
        <v>111</v>
      </c>
      <c r="C112" s="16" t="n">
        <v>170116</v>
      </c>
      <c r="D112" s="15" t="s">
        <v>218</v>
      </c>
      <c r="E112" s="16" t="s">
        <v>17</v>
      </c>
      <c r="F112" s="14" t="n">
        <v>6</v>
      </c>
      <c r="G112" s="16" t="s">
        <v>18</v>
      </c>
      <c r="H112" s="16" t="s">
        <v>188</v>
      </c>
      <c r="I112" s="16" t="s">
        <v>189</v>
      </c>
      <c r="J112" s="16" t="s">
        <v>190</v>
      </c>
      <c r="K112" s="16" t="s">
        <v>191</v>
      </c>
      <c r="L112" s="16" t="s">
        <v>192</v>
      </c>
      <c r="M112" s="17" t="s">
        <v>193</v>
      </c>
      <c r="N112" s="18" t="s">
        <v>194</v>
      </c>
      <c r="O112" s="33" t="s">
        <v>195</v>
      </c>
      <c r="P112" s="20" t="n">
        <v>5247.32</v>
      </c>
      <c r="Q112" s="20" t="n">
        <f aca="false">ROUND(F112*P112,2)</f>
        <v>31483.92</v>
      </c>
    </row>
    <row r="113" customFormat="false" ht="46.25" hidden="false" customHeight="false" outlineLevel="0" collapsed="false">
      <c r="B113" s="13" t="n">
        <v>112</v>
      </c>
      <c r="C113" s="16" t="n">
        <v>170116</v>
      </c>
      <c r="D113" s="15" t="s">
        <v>218</v>
      </c>
      <c r="E113" s="16" t="s">
        <v>17</v>
      </c>
      <c r="F113" s="14" t="n">
        <v>5</v>
      </c>
      <c r="G113" s="16" t="s">
        <v>18</v>
      </c>
      <c r="H113" s="14" t="s">
        <v>196</v>
      </c>
      <c r="I113" s="16" t="s">
        <v>189</v>
      </c>
      <c r="J113" s="14" t="s">
        <v>197</v>
      </c>
      <c r="K113" s="14" t="s">
        <v>198</v>
      </c>
      <c r="L113" s="17" t="s">
        <v>199</v>
      </c>
      <c r="M113" s="17" t="s">
        <v>200</v>
      </c>
      <c r="N113" s="18" t="s">
        <v>194</v>
      </c>
      <c r="O113" s="33" t="s">
        <v>195</v>
      </c>
      <c r="P113" s="20" t="n">
        <v>5247.32</v>
      </c>
      <c r="Q113" s="20" t="n">
        <f aca="false">ROUND(F113*P113,2)</f>
        <v>26236.6</v>
      </c>
    </row>
    <row r="114" customFormat="false" ht="46.25" hidden="false" customHeight="false" outlineLevel="0" collapsed="false">
      <c r="B114" s="13" t="n">
        <v>113</v>
      </c>
      <c r="C114" s="16" t="n">
        <v>170116</v>
      </c>
      <c r="D114" s="15" t="s">
        <v>218</v>
      </c>
      <c r="E114" s="16" t="s">
        <v>17</v>
      </c>
      <c r="F114" s="14" t="n">
        <v>7</v>
      </c>
      <c r="G114" s="16" t="s">
        <v>18</v>
      </c>
      <c r="H114" s="16" t="s">
        <v>201</v>
      </c>
      <c r="I114" s="16" t="s">
        <v>189</v>
      </c>
      <c r="J114" s="16" t="s">
        <v>202</v>
      </c>
      <c r="K114" s="16" t="s">
        <v>203</v>
      </c>
      <c r="L114" s="17" t="s">
        <v>204</v>
      </c>
      <c r="M114" s="17" t="s">
        <v>205</v>
      </c>
      <c r="N114" s="18" t="s">
        <v>194</v>
      </c>
      <c r="O114" s="33" t="s">
        <v>195</v>
      </c>
      <c r="P114" s="20" t="n">
        <v>5247.32</v>
      </c>
      <c r="Q114" s="20" t="n">
        <f aca="false">ROUND(F114*P114,2)</f>
        <v>36731.24</v>
      </c>
    </row>
    <row r="115" customFormat="false" ht="46.25" hidden="false" customHeight="false" outlineLevel="0" collapsed="false">
      <c r="B115" s="13" t="n">
        <v>114</v>
      </c>
      <c r="C115" s="16" t="n">
        <v>170116</v>
      </c>
      <c r="D115" s="15" t="s">
        <v>122</v>
      </c>
      <c r="E115" s="16" t="s">
        <v>17</v>
      </c>
      <c r="F115" s="14" t="n">
        <v>32</v>
      </c>
      <c r="G115" s="16" t="s">
        <v>18</v>
      </c>
      <c r="H115" s="14" t="s">
        <v>213</v>
      </c>
      <c r="I115" s="16" t="s">
        <v>189</v>
      </c>
      <c r="J115" s="14" t="s">
        <v>214</v>
      </c>
      <c r="K115" s="14" t="s">
        <v>215</v>
      </c>
      <c r="L115" s="17" t="s">
        <v>216</v>
      </c>
      <c r="M115" s="17" t="s">
        <v>217</v>
      </c>
      <c r="N115" s="18" t="s">
        <v>194</v>
      </c>
      <c r="O115" s="33" t="s">
        <v>195</v>
      </c>
      <c r="P115" s="20" t="n">
        <v>9056.67</v>
      </c>
      <c r="Q115" s="20" t="n">
        <f aca="false">ROUND(F115*P115,2)</f>
        <v>289813.44</v>
      </c>
    </row>
    <row r="116" customFormat="false" ht="46.25" hidden="false" customHeight="false" outlineLevel="0" collapsed="false">
      <c r="B116" s="13" t="n">
        <v>115</v>
      </c>
      <c r="C116" s="16" t="n">
        <v>170116</v>
      </c>
      <c r="D116" s="15" t="s">
        <v>150</v>
      </c>
      <c r="E116" s="16" t="s">
        <v>17</v>
      </c>
      <c r="F116" s="14" t="n">
        <v>14</v>
      </c>
      <c r="G116" s="16" t="s">
        <v>18</v>
      </c>
      <c r="H116" s="16" t="s">
        <v>188</v>
      </c>
      <c r="I116" s="16" t="s">
        <v>189</v>
      </c>
      <c r="J116" s="16" t="s">
        <v>190</v>
      </c>
      <c r="K116" s="16" t="s">
        <v>191</v>
      </c>
      <c r="L116" s="16" t="s">
        <v>192</v>
      </c>
      <c r="M116" s="17" t="s">
        <v>193</v>
      </c>
      <c r="N116" s="18" t="s">
        <v>194</v>
      </c>
      <c r="O116" s="33" t="s">
        <v>195</v>
      </c>
      <c r="P116" s="20" t="n">
        <v>12391.66</v>
      </c>
      <c r="Q116" s="20" t="n">
        <f aca="false">ROUND(F116*P116,2)</f>
        <v>173483.24</v>
      </c>
    </row>
    <row r="117" customFormat="false" ht="46.25" hidden="false" customHeight="false" outlineLevel="0" collapsed="false">
      <c r="B117" s="13" t="n">
        <v>116</v>
      </c>
      <c r="C117" s="16" t="n">
        <v>170116</v>
      </c>
      <c r="D117" s="15" t="s">
        <v>150</v>
      </c>
      <c r="E117" s="16" t="s">
        <v>17</v>
      </c>
      <c r="F117" s="14" t="n">
        <v>29</v>
      </c>
      <c r="G117" s="16" t="s">
        <v>18</v>
      </c>
      <c r="H117" s="14" t="s">
        <v>213</v>
      </c>
      <c r="I117" s="16" t="s">
        <v>189</v>
      </c>
      <c r="J117" s="14" t="s">
        <v>214</v>
      </c>
      <c r="K117" s="14" t="s">
        <v>215</v>
      </c>
      <c r="L117" s="17" t="s">
        <v>216</v>
      </c>
      <c r="M117" s="17" t="s">
        <v>217</v>
      </c>
      <c r="N117" s="18" t="s">
        <v>194</v>
      </c>
      <c r="O117" s="33" t="s">
        <v>195</v>
      </c>
      <c r="P117" s="20" t="n">
        <v>12391.66</v>
      </c>
      <c r="Q117" s="20" t="n">
        <f aca="false">ROUND(F117*P117,2)</f>
        <v>359358.14</v>
      </c>
    </row>
    <row r="118" customFormat="false" ht="46.25" hidden="false" customHeight="false" outlineLevel="0" collapsed="false">
      <c r="B118" s="13" t="n">
        <v>117</v>
      </c>
      <c r="C118" s="16" t="n">
        <v>170116</v>
      </c>
      <c r="D118" s="15" t="s">
        <v>56</v>
      </c>
      <c r="E118" s="16" t="s">
        <v>187</v>
      </c>
      <c r="F118" s="14" t="n">
        <v>6</v>
      </c>
      <c r="G118" s="16" t="s">
        <v>18</v>
      </c>
      <c r="H118" s="16" t="s">
        <v>188</v>
      </c>
      <c r="I118" s="16" t="s">
        <v>189</v>
      </c>
      <c r="J118" s="16" t="s">
        <v>190</v>
      </c>
      <c r="K118" s="16" t="s">
        <v>191</v>
      </c>
      <c r="L118" s="16" t="s">
        <v>192</v>
      </c>
      <c r="M118" s="17" t="s">
        <v>193</v>
      </c>
      <c r="N118" s="18" t="s">
        <v>194</v>
      </c>
      <c r="O118" s="33" t="s">
        <v>195</v>
      </c>
      <c r="P118" s="20" t="n">
        <v>2465</v>
      </c>
      <c r="Q118" s="20" t="n">
        <f aca="false">ROUND(F118*P118,2)</f>
        <v>14790</v>
      </c>
    </row>
    <row r="119" customFormat="false" ht="46.25" hidden="false" customHeight="false" outlineLevel="0" collapsed="false">
      <c r="B119" s="13" t="n">
        <v>118</v>
      </c>
      <c r="C119" s="16" t="n">
        <v>170116</v>
      </c>
      <c r="D119" s="15" t="s">
        <v>56</v>
      </c>
      <c r="E119" s="16" t="s">
        <v>187</v>
      </c>
      <c r="F119" s="14" t="n">
        <v>4</v>
      </c>
      <c r="G119" s="16" t="s">
        <v>18</v>
      </c>
      <c r="H119" s="14" t="s">
        <v>196</v>
      </c>
      <c r="I119" s="16" t="s">
        <v>189</v>
      </c>
      <c r="J119" s="14" t="s">
        <v>197</v>
      </c>
      <c r="K119" s="14" t="s">
        <v>198</v>
      </c>
      <c r="L119" s="17" t="s">
        <v>199</v>
      </c>
      <c r="M119" s="17" t="s">
        <v>200</v>
      </c>
      <c r="N119" s="18" t="s">
        <v>194</v>
      </c>
      <c r="O119" s="33" t="s">
        <v>195</v>
      </c>
      <c r="P119" s="20" t="n">
        <v>2465</v>
      </c>
      <c r="Q119" s="20" t="n">
        <f aca="false">ROUND(F119*P119,2)</f>
        <v>9860</v>
      </c>
    </row>
    <row r="120" customFormat="false" ht="46.25" hidden="false" customHeight="false" outlineLevel="0" collapsed="false">
      <c r="B120" s="13" t="n">
        <v>119</v>
      </c>
      <c r="C120" s="16" t="n">
        <v>170116</v>
      </c>
      <c r="D120" s="15" t="s">
        <v>50</v>
      </c>
      <c r="E120" s="16" t="s">
        <v>17</v>
      </c>
      <c r="F120" s="14" t="n">
        <f aca="false">59+17</f>
        <v>76</v>
      </c>
      <c r="G120" s="16" t="s">
        <v>18</v>
      </c>
      <c r="H120" s="16" t="s">
        <v>188</v>
      </c>
      <c r="I120" s="16" t="s">
        <v>189</v>
      </c>
      <c r="J120" s="16" t="s">
        <v>190</v>
      </c>
      <c r="K120" s="16" t="s">
        <v>191</v>
      </c>
      <c r="L120" s="16" t="s">
        <v>192</v>
      </c>
      <c r="M120" s="17" t="s">
        <v>193</v>
      </c>
      <c r="N120" s="18" t="s">
        <v>194</v>
      </c>
      <c r="O120" s="33" t="s">
        <v>195</v>
      </c>
      <c r="P120" s="20" t="n">
        <v>2853.64</v>
      </c>
      <c r="Q120" s="20" t="n">
        <f aca="false">ROUND(F120*P120,2)</f>
        <v>216876.64</v>
      </c>
    </row>
    <row r="121" customFormat="false" ht="46.25" hidden="false" customHeight="false" outlineLevel="0" collapsed="false">
      <c r="B121" s="13" t="n">
        <v>120</v>
      </c>
      <c r="C121" s="16" t="n">
        <v>170116</v>
      </c>
      <c r="D121" s="15" t="s">
        <v>50</v>
      </c>
      <c r="E121" s="16" t="s">
        <v>17</v>
      </c>
      <c r="F121" s="14" t="n">
        <v>5</v>
      </c>
      <c r="G121" s="16" t="s">
        <v>18</v>
      </c>
      <c r="H121" s="14" t="s">
        <v>196</v>
      </c>
      <c r="I121" s="16" t="s">
        <v>189</v>
      </c>
      <c r="J121" s="14" t="s">
        <v>197</v>
      </c>
      <c r="K121" s="14" t="s">
        <v>198</v>
      </c>
      <c r="L121" s="17" t="s">
        <v>199</v>
      </c>
      <c r="M121" s="17" t="s">
        <v>200</v>
      </c>
      <c r="N121" s="18" t="s">
        <v>194</v>
      </c>
      <c r="O121" s="33" t="s">
        <v>195</v>
      </c>
      <c r="P121" s="20" t="n">
        <v>2853.64</v>
      </c>
      <c r="Q121" s="20" t="n">
        <f aca="false">ROUND(F121*P121,2)</f>
        <v>14268.2</v>
      </c>
    </row>
    <row r="122" customFormat="false" ht="46.25" hidden="false" customHeight="false" outlineLevel="0" collapsed="false">
      <c r="B122" s="13" t="n">
        <v>121</v>
      </c>
      <c r="C122" s="16" t="n">
        <v>170116</v>
      </c>
      <c r="D122" s="15" t="s">
        <v>219</v>
      </c>
      <c r="E122" s="16" t="s">
        <v>17</v>
      </c>
      <c r="F122" s="14" t="n">
        <v>32</v>
      </c>
      <c r="G122" s="16" t="s">
        <v>18</v>
      </c>
      <c r="H122" s="16" t="s">
        <v>188</v>
      </c>
      <c r="I122" s="16" t="s">
        <v>189</v>
      </c>
      <c r="J122" s="16" t="s">
        <v>190</v>
      </c>
      <c r="K122" s="16" t="s">
        <v>191</v>
      </c>
      <c r="L122" s="16" t="s">
        <v>192</v>
      </c>
      <c r="M122" s="17" t="s">
        <v>193</v>
      </c>
      <c r="N122" s="18" t="s">
        <v>194</v>
      </c>
      <c r="O122" s="33" t="s">
        <v>195</v>
      </c>
      <c r="P122" s="20" t="n">
        <v>3935.39</v>
      </c>
      <c r="Q122" s="20" t="n">
        <f aca="false">ROUND(F122*P122,2)</f>
        <v>125932.48</v>
      </c>
    </row>
    <row r="123" customFormat="false" ht="46.25" hidden="false" customHeight="false" outlineLevel="0" collapsed="false">
      <c r="B123" s="13" t="n">
        <v>122</v>
      </c>
      <c r="C123" s="16" t="n">
        <v>170116</v>
      </c>
      <c r="D123" s="15" t="s">
        <v>220</v>
      </c>
      <c r="E123" s="16" t="s">
        <v>17</v>
      </c>
      <c r="F123" s="14" t="n">
        <v>2</v>
      </c>
      <c r="G123" s="16" t="s">
        <v>18</v>
      </c>
      <c r="H123" s="16" t="s">
        <v>188</v>
      </c>
      <c r="I123" s="16" t="s">
        <v>189</v>
      </c>
      <c r="J123" s="16" t="s">
        <v>190</v>
      </c>
      <c r="K123" s="16" t="s">
        <v>191</v>
      </c>
      <c r="L123" s="16" t="s">
        <v>192</v>
      </c>
      <c r="M123" s="17" t="s">
        <v>193</v>
      </c>
      <c r="N123" s="18" t="s">
        <v>194</v>
      </c>
      <c r="O123" s="33" t="s">
        <v>195</v>
      </c>
      <c r="P123" s="20" t="n">
        <v>5247.32</v>
      </c>
      <c r="Q123" s="20" t="n">
        <f aca="false">ROUND(F123*P123,2)</f>
        <v>10494.64</v>
      </c>
    </row>
    <row r="124" customFormat="false" ht="98.5" hidden="false" customHeight="false" outlineLevel="0" collapsed="false">
      <c r="B124" s="13" t="n">
        <v>123</v>
      </c>
      <c r="C124" s="16" t="n">
        <v>170116</v>
      </c>
      <c r="D124" s="15" t="s">
        <v>36</v>
      </c>
      <c r="E124" s="16" t="s">
        <v>187</v>
      </c>
      <c r="F124" s="14" t="n">
        <v>50</v>
      </c>
      <c r="G124" s="16" t="s">
        <v>18</v>
      </c>
      <c r="H124" s="16" t="s">
        <v>188</v>
      </c>
      <c r="I124" s="16" t="s">
        <v>189</v>
      </c>
      <c r="J124" s="16" t="s">
        <v>190</v>
      </c>
      <c r="K124" s="16" t="s">
        <v>191</v>
      </c>
      <c r="L124" s="16" t="s">
        <v>192</v>
      </c>
      <c r="M124" s="17" t="s">
        <v>193</v>
      </c>
      <c r="N124" s="18" t="s">
        <v>194</v>
      </c>
      <c r="O124" s="33" t="s">
        <v>195</v>
      </c>
      <c r="P124" s="20" t="n">
        <v>2478.61</v>
      </c>
      <c r="Q124" s="20" t="n">
        <f aca="false">ROUND(F124*P124,2)</f>
        <v>123930.5</v>
      </c>
    </row>
    <row r="125" customFormat="false" ht="98.5" hidden="false" customHeight="false" outlineLevel="0" collapsed="false">
      <c r="B125" s="13" t="n">
        <v>124</v>
      </c>
      <c r="C125" s="16" t="n">
        <v>170116</v>
      </c>
      <c r="D125" s="15" t="s">
        <v>36</v>
      </c>
      <c r="E125" s="16" t="s">
        <v>187</v>
      </c>
      <c r="F125" s="14" t="n">
        <v>9</v>
      </c>
      <c r="G125" s="14" t="s">
        <v>18</v>
      </c>
      <c r="H125" s="14" t="s">
        <v>196</v>
      </c>
      <c r="I125" s="16" t="s">
        <v>189</v>
      </c>
      <c r="J125" s="14" t="s">
        <v>197</v>
      </c>
      <c r="K125" s="14" t="s">
        <v>198</v>
      </c>
      <c r="L125" s="17" t="s">
        <v>199</v>
      </c>
      <c r="M125" s="17" t="s">
        <v>200</v>
      </c>
      <c r="N125" s="18" t="s">
        <v>194</v>
      </c>
      <c r="O125" s="33" t="s">
        <v>195</v>
      </c>
      <c r="P125" s="20" t="n">
        <v>2478.61</v>
      </c>
      <c r="Q125" s="20" t="n">
        <f aca="false">ROUND(F125*P125,2)</f>
        <v>22307.49</v>
      </c>
    </row>
    <row r="126" customFormat="false" ht="98.5" hidden="false" customHeight="false" outlineLevel="0" collapsed="false">
      <c r="B126" s="13" t="n">
        <v>125</v>
      </c>
      <c r="C126" s="16" t="n">
        <v>170116</v>
      </c>
      <c r="D126" s="15" t="s">
        <v>36</v>
      </c>
      <c r="E126" s="16" t="s">
        <v>187</v>
      </c>
      <c r="F126" s="14" t="n">
        <v>20</v>
      </c>
      <c r="G126" s="16" t="s">
        <v>18</v>
      </c>
      <c r="H126" s="14" t="s">
        <v>213</v>
      </c>
      <c r="I126" s="16" t="s">
        <v>189</v>
      </c>
      <c r="J126" s="14" t="s">
        <v>214</v>
      </c>
      <c r="K126" s="14" t="s">
        <v>215</v>
      </c>
      <c r="L126" s="17" t="s">
        <v>216</v>
      </c>
      <c r="M126" s="17" t="s">
        <v>217</v>
      </c>
      <c r="N126" s="18" t="s">
        <v>194</v>
      </c>
      <c r="O126" s="33" t="s">
        <v>195</v>
      </c>
      <c r="P126" s="20" t="n">
        <v>2478.61</v>
      </c>
      <c r="Q126" s="20" t="n">
        <f aca="false">ROUND(F126*P126,2)</f>
        <v>49572.2</v>
      </c>
    </row>
    <row r="127" customFormat="false" ht="98.5" hidden="false" customHeight="false" outlineLevel="0" collapsed="false">
      <c r="B127" s="13" t="n">
        <v>126</v>
      </c>
      <c r="C127" s="16" t="n">
        <v>170116</v>
      </c>
      <c r="D127" s="15" t="s">
        <v>36</v>
      </c>
      <c r="E127" s="16" t="s">
        <v>187</v>
      </c>
      <c r="F127" s="14" t="n">
        <v>6</v>
      </c>
      <c r="G127" s="16" t="s">
        <v>18</v>
      </c>
      <c r="H127" s="14" t="s">
        <v>206</v>
      </c>
      <c r="I127" s="14" t="s">
        <v>207</v>
      </c>
      <c r="J127" s="14" t="s">
        <v>208</v>
      </c>
      <c r="K127" s="16" t="s">
        <v>209</v>
      </c>
      <c r="L127" s="17" t="s">
        <v>210</v>
      </c>
      <c r="M127" s="17" t="s">
        <v>211</v>
      </c>
      <c r="N127" s="18" t="s">
        <v>194</v>
      </c>
      <c r="O127" s="33" t="s">
        <v>195</v>
      </c>
      <c r="P127" s="20" t="n">
        <v>2478.61</v>
      </c>
      <c r="Q127" s="20" t="n">
        <f aca="false">ROUND(F127*P127,2)</f>
        <v>14871.66</v>
      </c>
    </row>
    <row r="128" customFormat="false" ht="108.2" hidden="false" customHeight="false" outlineLevel="0" collapsed="false">
      <c r="B128" s="13" t="n">
        <v>127</v>
      </c>
      <c r="C128" s="16" t="n">
        <v>170116</v>
      </c>
      <c r="D128" s="15" t="s">
        <v>221</v>
      </c>
      <c r="E128" s="16" t="s">
        <v>187</v>
      </c>
      <c r="F128" s="14" t="n">
        <v>11</v>
      </c>
      <c r="G128" s="16" t="s">
        <v>18</v>
      </c>
      <c r="H128" s="16" t="s">
        <v>188</v>
      </c>
      <c r="I128" s="16" t="s">
        <v>189</v>
      </c>
      <c r="J128" s="16" t="s">
        <v>190</v>
      </c>
      <c r="K128" s="16" t="s">
        <v>191</v>
      </c>
      <c r="L128" s="16" t="s">
        <v>192</v>
      </c>
      <c r="M128" s="17" t="s">
        <v>193</v>
      </c>
      <c r="N128" s="18" t="s">
        <v>194</v>
      </c>
      <c r="O128" s="33" t="s">
        <v>195</v>
      </c>
      <c r="P128" s="20" t="n">
        <v>4160</v>
      </c>
      <c r="Q128" s="20" t="n">
        <f aca="false">ROUND(F128*P128,2)</f>
        <v>45760</v>
      </c>
    </row>
    <row r="129" customFormat="false" ht="108.2" hidden="false" customHeight="false" outlineLevel="0" collapsed="false">
      <c r="B129" s="13" t="n">
        <v>128</v>
      </c>
      <c r="C129" s="16" t="n">
        <v>170116</v>
      </c>
      <c r="D129" s="15" t="s">
        <v>222</v>
      </c>
      <c r="E129" s="16" t="s">
        <v>187</v>
      </c>
      <c r="F129" s="14" t="n">
        <v>8</v>
      </c>
      <c r="G129" s="16" t="s">
        <v>18</v>
      </c>
      <c r="H129" s="14" t="s">
        <v>196</v>
      </c>
      <c r="I129" s="16" t="s">
        <v>189</v>
      </c>
      <c r="J129" s="14" t="s">
        <v>197</v>
      </c>
      <c r="K129" s="14" t="s">
        <v>198</v>
      </c>
      <c r="L129" s="17" t="s">
        <v>199</v>
      </c>
      <c r="M129" s="17" t="s">
        <v>200</v>
      </c>
      <c r="N129" s="18" t="s">
        <v>194</v>
      </c>
      <c r="O129" s="33" t="s">
        <v>195</v>
      </c>
      <c r="P129" s="20" t="n">
        <v>4160</v>
      </c>
      <c r="Q129" s="20" t="n">
        <f aca="false">ROUND(F129*P129,2)</f>
        <v>33280</v>
      </c>
    </row>
    <row r="130" customFormat="false" ht="108.2" hidden="false" customHeight="false" outlineLevel="0" collapsed="false">
      <c r="B130" s="13" t="n">
        <v>129</v>
      </c>
      <c r="C130" s="16" t="n">
        <v>170116</v>
      </c>
      <c r="D130" s="15" t="s">
        <v>222</v>
      </c>
      <c r="E130" s="16" t="s">
        <v>187</v>
      </c>
      <c r="F130" s="14" t="n">
        <v>7</v>
      </c>
      <c r="G130" s="16" t="s">
        <v>18</v>
      </c>
      <c r="H130" s="14" t="s">
        <v>213</v>
      </c>
      <c r="I130" s="16" t="s">
        <v>189</v>
      </c>
      <c r="J130" s="14" t="s">
        <v>214</v>
      </c>
      <c r="K130" s="14" t="s">
        <v>215</v>
      </c>
      <c r="L130" s="17" t="s">
        <v>216</v>
      </c>
      <c r="M130" s="17" t="s">
        <v>217</v>
      </c>
      <c r="N130" s="18" t="s">
        <v>194</v>
      </c>
      <c r="O130" s="33" t="s">
        <v>195</v>
      </c>
      <c r="P130" s="20" t="n">
        <v>4160</v>
      </c>
      <c r="Q130" s="20" t="n">
        <f aca="false">ROUND(F130*P130,2)</f>
        <v>29120</v>
      </c>
    </row>
    <row r="131" customFormat="false" ht="49.95" hidden="false" customHeight="false" outlineLevel="0" collapsed="false">
      <c r="B131" s="13" t="n">
        <v>130</v>
      </c>
      <c r="C131" s="16" t="n">
        <v>170116</v>
      </c>
      <c r="D131" s="15" t="s">
        <v>49</v>
      </c>
      <c r="E131" s="16" t="s">
        <v>187</v>
      </c>
      <c r="F131" s="14" t="n">
        <v>6</v>
      </c>
      <c r="G131" s="16" t="s">
        <v>18</v>
      </c>
      <c r="H131" s="16" t="s">
        <v>188</v>
      </c>
      <c r="I131" s="16" t="s">
        <v>189</v>
      </c>
      <c r="J131" s="16" t="s">
        <v>190</v>
      </c>
      <c r="K131" s="16" t="s">
        <v>191</v>
      </c>
      <c r="L131" s="16" t="s">
        <v>192</v>
      </c>
      <c r="M131" s="17" t="s">
        <v>193</v>
      </c>
      <c r="N131" s="18" t="s">
        <v>194</v>
      </c>
      <c r="O131" s="33" t="s">
        <v>195</v>
      </c>
      <c r="P131" s="20" t="n">
        <v>155.23</v>
      </c>
      <c r="Q131" s="20" t="n">
        <f aca="false">ROUND(F131*P131,2)</f>
        <v>931.38</v>
      </c>
    </row>
    <row r="132" customFormat="false" ht="49.95" hidden="false" customHeight="false" outlineLevel="0" collapsed="false">
      <c r="B132" s="13" t="n">
        <v>131</v>
      </c>
      <c r="C132" s="16" t="n">
        <v>170116</v>
      </c>
      <c r="D132" s="15" t="s">
        <v>49</v>
      </c>
      <c r="E132" s="16" t="s">
        <v>187</v>
      </c>
      <c r="F132" s="14" t="n">
        <v>5</v>
      </c>
      <c r="G132" s="16" t="s">
        <v>18</v>
      </c>
      <c r="H132" s="14" t="s">
        <v>196</v>
      </c>
      <c r="I132" s="16" t="s">
        <v>189</v>
      </c>
      <c r="J132" s="14" t="s">
        <v>197</v>
      </c>
      <c r="K132" s="14" t="s">
        <v>198</v>
      </c>
      <c r="L132" s="17" t="s">
        <v>199</v>
      </c>
      <c r="M132" s="17" t="s">
        <v>200</v>
      </c>
      <c r="N132" s="18" t="s">
        <v>194</v>
      </c>
      <c r="O132" s="33" t="s">
        <v>195</v>
      </c>
      <c r="P132" s="20" t="n">
        <v>155.23</v>
      </c>
      <c r="Q132" s="20" t="n">
        <f aca="false">ROUND(F132*P132,2)</f>
        <v>776.15</v>
      </c>
    </row>
    <row r="133" customFormat="false" ht="49.95" hidden="false" customHeight="false" outlineLevel="0" collapsed="false">
      <c r="B133" s="13" t="n">
        <v>132</v>
      </c>
      <c r="C133" s="16" t="n">
        <v>170116</v>
      </c>
      <c r="D133" s="15" t="s">
        <v>49</v>
      </c>
      <c r="E133" s="16" t="s">
        <v>187</v>
      </c>
      <c r="F133" s="14" t="n">
        <v>12</v>
      </c>
      <c r="G133" s="16" t="s">
        <v>18</v>
      </c>
      <c r="H133" s="14" t="s">
        <v>206</v>
      </c>
      <c r="I133" s="14" t="s">
        <v>207</v>
      </c>
      <c r="J133" s="14" t="s">
        <v>208</v>
      </c>
      <c r="K133" s="16" t="s">
        <v>209</v>
      </c>
      <c r="L133" s="17" t="s">
        <v>210</v>
      </c>
      <c r="M133" s="17" t="s">
        <v>211</v>
      </c>
      <c r="N133" s="18" t="s">
        <v>194</v>
      </c>
      <c r="O133" s="33" t="s">
        <v>195</v>
      </c>
      <c r="P133" s="20" t="n">
        <v>155.23</v>
      </c>
      <c r="Q133" s="20" t="n">
        <f aca="false">ROUND(F133*P133,2)</f>
        <v>1862.76</v>
      </c>
    </row>
    <row r="134" customFormat="false" ht="98.5" hidden="false" customHeight="false" outlineLevel="0" collapsed="false">
      <c r="B134" s="13" t="n">
        <v>133</v>
      </c>
      <c r="C134" s="16" t="n">
        <v>170116</v>
      </c>
      <c r="D134" s="15" t="s">
        <v>223</v>
      </c>
      <c r="E134" s="16" t="s">
        <v>187</v>
      </c>
      <c r="F134" s="14" t="n">
        <v>40</v>
      </c>
      <c r="G134" s="16" t="s">
        <v>18</v>
      </c>
      <c r="H134" s="16" t="s">
        <v>188</v>
      </c>
      <c r="I134" s="16" t="s">
        <v>189</v>
      </c>
      <c r="J134" s="16" t="s">
        <v>190</v>
      </c>
      <c r="K134" s="16" t="s">
        <v>191</v>
      </c>
      <c r="L134" s="16" t="s">
        <v>192</v>
      </c>
      <c r="M134" s="17" t="s">
        <v>193</v>
      </c>
      <c r="N134" s="18" t="s">
        <v>194</v>
      </c>
      <c r="O134" s="33" t="s">
        <v>195</v>
      </c>
      <c r="P134" s="20" t="n">
        <v>1042.21</v>
      </c>
      <c r="Q134" s="20" t="n">
        <f aca="false">ROUND(F134*P134,2)</f>
        <v>41688.4</v>
      </c>
    </row>
    <row r="135" customFormat="false" ht="98.5" hidden="false" customHeight="false" outlineLevel="0" collapsed="false">
      <c r="B135" s="13" t="n">
        <v>134</v>
      </c>
      <c r="C135" s="16" t="n">
        <v>170116</v>
      </c>
      <c r="D135" s="15" t="s">
        <v>223</v>
      </c>
      <c r="E135" s="16" t="s">
        <v>187</v>
      </c>
      <c r="F135" s="14" t="n">
        <v>1</v>
      </c>
      <c r="G135" s="16" t="s">
        <v>18</v>
      </c>
      <c r="H135" s="14" t="s">
        <v>196</v>
      </c>
      <c r="I135" s="16" t="s">
        <v>189</v>
      </c>
      <c r="J135" s="14" t="s">
        <v>197</v>
      </c>
      <c r="K135" s="14" t="s">
        <v>198</v>
      </c>
      <c r="L135" s="17" t="s">
        <v>199</v>
      </c>
      <c r="M135" s="17" t="s">
        <v>200</v>
      </c>
      <c r="N135" s="18" t="s">
        <v>194</v>
      </c>
      <c r="O135" s="33" t="s">
        <v>195</v>
      </c>
      <c r="P135" s="20" t="n">
        <v>1042.21</v>
      </c>
      <c r="Q135" s="20" t="n">
        <f aca="false">ROUND(F135*P135,2)</f>
        <v>1042.21</v>
      </c>
    </row>
    <row r="136" customFormat="false" ht="98.5" hidden="false" customHeight="false" outlineLevel="0" collapsed="false">
      <c r="B136" s="13" t="n">
        <v>135</v>
      </c>
      <c r="C136" s="16" t="n">
        <v>170116</v>
      </c>
      <c r="D136" s="15" t="s">
        <v>223</v>
      </c>
      <c r="E136" s="16" t="s">
        <v>187</v>
      </c>
      <c r="F136" s="14" t="n">
        <v>7</v>
      </c>
      <c r="G136" s="16" t="s">
        <v>18</v>
      </c>
      <c r="H136" s="14" t="s">
        <v>213</v>
      </c>
      <c r="I136" s="16" t="s">
        <v>189</v>
      </c>
      <c r="J136" s="14" t="s">
        <v>214</v>
      </c>
      <c r="K136" s="14" t="s">
        <v>215</v>
      </c>
      <c r="L136" s="17" t="s">
        <v>216</v>
      </c>
      <c r="M136" s="17" t="s">
        <v>217</v>
      </c>
      <c r="N136" s="18" t="s">
        <v>194</v>
      </c>
      <c r="O136" s="33" t="s">
        <v>195</v>
      </c>
      <c r="P136" s="20" t="n">
        <v>1042.21</v>
      </c>
      <c r="Q136" s="20" t="n">
        <f aca="false">ROUND(F136*P136,2)</f>
        <v>7295.47</v>
      </c>
    </row>
    <row r="137" customFormat="false" ht="108.2" hidden="false" customHeight="false" outlineLevel="0" collapsed="false">
      <c r="B137" s="13" t="n">
        <v>136</v>
      </c>
      <c r="C137" s="14" t="n">
        <v>170116</v>
      </c>
      <c r="D137" s="15" t="s">
        <v>224</v>
      </c>
      <c r="E137" s="14" t="s">
        <v>225</v>
      </c>
      <c r="F137" s="14" t="n">
        <v>24</v>
      </c>
      <c r="G137" s="16" t="s">
        <v>18</v>
      </c>
      <c r="H137" s="16" t="s">
        <v>188</v>
      </c>
      <c r="I137" s="16" t="s">
        <v>189</v>
      </c>
      <c r="J137" s="16" t="s">
        <v>190</v>
      </c>
      <c r="K137" s="16" t="s">
        <v>191</v>
      </c>
      <c r="L137" s="16" t="s">
        <v>192</v>
      </c>
      <c r="M137" s="17" t="s">
        <v>193</v>
      </c>
      <c r="N137" s="18" t="s">
        <v>194</v>
      </c>
      <c r="O137" s="33" t="s">
        <v>195</v>
      </c>
      <c r="P137" s="20" t="n">
        <v>494.78</v>
      </c>
      <c r="Q137" s="20" t="n">
        <f aca="false">ROUND(F137*P137,2)</f>
        <v>11874.72</v>
      </c>
    </row>
    <row r="138" customFormat="false" ht="108.2" hidden="false" customHeight="false" outlineLevel="0" collapsed="false">
      <c r="B138" s="13" t="n">
        <v>137</v>
      </c>
      <c r="C138" s="14" t="n">
        <v>170116</v>
      </c>
      <c r="D138" s="15" t="s">
        <v>224</v>
      </c>
      <c r="E138" s="14" t="s">
        <v>225</v>
      </c>
      <c r="F138" s="14" t="n">
        <v>2</v>
      </c>
      <c r="G138" s="14" t="s">
        <v>18</v>
      </c>
      <c r="H138" s="16" t="s">
        <v>201</v>
      </c>
      <c r="I138" s="16" t="s">
        <v>189</v>
      </c>
      <c r="J138" s="16" t="s">
        <v>202</v>
      </c>
      <c r="K138" s="16" t="s">
        <v>203</v>
      </c>
      <c r="L138" s="17" t="s">
        <v>204</v>
      </c>
      <c r="M138" s="17" t="s">
        <v>205</v>
      </c>
      <c r="N138" s="18" t="s">
        <v>194</v>
      </c>
      <c r="O138" s="33" t="s">
        <v>195</v>
      </c>
      <c r="P138" s="20" t="n">
        <v>494.78</v>
      </c>
      <c r="Q138" s="20" t="n">
        <f aca="false">ROUND(F138*P138,2)</f>
        <v>989.56</v>
      </c>
    </row>
    <row r="139" customFormat="false" ht="78.75" hidden="false" customHeight="false" outlineLevel="0" collapsed="false">
      <c r="B139" s="13" t="n">
        <v>138</v>
      </c>
      <c r="C139" s="14" t="n">
        <v>170116</v>
      </c>
      <c r="D139" s="15" t="s">
        <v>226</v>
      </c>
      <c r="E139" s="14" t="s">
        <v>225</v>
      </c>
      <c r="F139" s="14" t="n">
        <v>18</v>
      </c>
      <c r="G139" s="16" t="s">
        <v>18</v>
      </c>
      <c r="H139" s="14" t="s">
        <v>213</v>
      </c>
      <c r="I139" s="16" t="s">
        <v>189</v>
      </c>
      <c r="J139" s="14" t="s">
        <v>214</v>
      </c>
      <c r="K139" s="14" t="s">
        <v>215</v>
      </c>
      <c r="L139" s="17" t="s">
        <v>216</v>
      </c>
      <c r="M139" s="17" t="s">
        <v>217</v>
      </c>
      <c r="N139" s="18" t="s">
        <v>194</v>
      </c>
      <c r="O139" s="33" t="s">
        <v>195</v>
      </c>
      <c r="P139" s="20" t="n">
        <v>412.93</v>
      </c>
      <c r="Q139" s="20" t="n">
        <f aca="false">ROUND(F139*P139,2)</f>
        <v>7432.74</v>
      </c>
    </row>
    <row r="140" customFormat="false" ht="59.7" hidden="false" customHeight="false" outlineLevel="0" collapsed="false">
      <c r="B140" s="13" t="n">
        <v>139</v>
      </c>
      <c r="C140" s="14" t="n">
        <v>170116</v>
      </c>
      <c r="D140" s="15" t="s">
        <v>227</v>
      </c>
      <c r="E140" s="14" t="s">
        <v>225</v>
      </c>
      <c r="F140" s="14" t="n">
        <v>4</v>
      </c>
      <c r="G140" s="16" t="s">
        <v>18</v>
      </c>
      <c r="H140" s="14" t="s">
        <v>213</v>
      </c>
      <c r="I140" s="16" t="s">
        <v>189</v>
      </c>
      <c r="J140" s="14" t="s">
        <v>214</v>
      </c>
      <c r="K140" s="14" t="s">
        <v>215</v>
      </c>
      <c r="L140" s="17" t="s">
        <v>216</v>
      </c>
      <c r="M140" s="17" t="s">
        <v>217</v>
      </c>
      <c r="N140" s="18" t="s">
        <v>194</v>
      </c>
      <c r="O140" s="33" t="s">
        <v>195</v>
      </c>
      <c r="P140" s="20" t="n">
        <v>412.93</v>
      </c>
      <c r="Q140" s="20" t="n">
        <f aca="false">ROUND(F140*P140,2)</f>
        <v>1651.72</v>
      </c>
    </row>
    <row r="141" customFormat="false" ht="69.4" hidden="false" customHeight="false" outlineLevel="0" collapsed="false">
      <c r="B141" s="13" t="n">
        <v>140</v>
      </c>
      <c r="C141" s="14" t="n">
        <v>170116</v>
      </c>
      <c r="D141" s="15" t="s">
        <v>228</v>
      </c>
      <c r="E141" s="14" t="s">
        <v>17</v>
      </c>
      <c r="F141" s="14" t="n">
        <v>2</v>
      </c>
      <c r="G141" s="16" t="s">
        <v>18</v>
      </c>
      <c r="H141" s="14" t="s">
        <v>213</v>
      </c>
      <c r="I141" s="16" t="s">
        <v>189</v>
      </c>
      <c r="J141" s="14" t="s">
        <v>214</v>
      </c>
      <c r="K141" s="14" t="s">
        <v>215</v>
      </c>
      <c r="L141" s="17" t="s">
        <v>216</v>
      </c>
      <c r="M141" s="17" t="s">
        <v>217</v>
      </c>
      <c r="N141" s="18" t="s">
        <v>194</v>
      </c>
      <c r="O141" s="33" t="s">
        <v>195</v>
      </c>
      <c r="P141" s="20" t="n">
        <v>1286.2</v>
      </c>
      <c r="Q141" s="20" t="n">
        <f aca="false">ROUND(F141*P141,2)</f>
        <v>2572.4</v>
      </c>
    </row>
    <row r="142" customFormat="false" ht="69.4" hidden="false" customHeight="false" outlineLevel="0" collapsed="false">
      <c r="B142" s="13" t="n">
        <v>141</v>
      </c>
      <c r="C142" s="14" t="n">
        <v>170116</v>
      </c>
      <c r="D142" s="15" t="s">
        <v>229</v>
      </c>
      <c r="E142" s="14" t="s">
        <v>17</v>
      </c>
      <c r="F142" s="14" t="n">
        <v>2</v>
      </c>
      <c r="G142" s="16" t="s">
        <v>18</v>
      </c>
      <c r="H142" s="14" t="s">
        <v>213</v>
      </c>
      <c r="I142" s="16" t="s">
        <v>189</v>
      </c>
      <c r="J142" s="14" t="s">
        <v>214</v>
      </c>
      <c r="K142" s="14" t="s">
        <v>215</v>
      </c>
      <c r="L142" s="17" t="s">
        <v>216</v>
      </c>
      <c r="M142" s="17" t="s">
        <v>217</v>
      </c>
      <c r="N142" s="18" t="s">
        <v>194</v>
      </c>
      <c r="O142" s="33" t="s">
        <v>195</v>
      </c>
      <c r="P142" s="20" t="n">
        <v>1000.37</v>
      </c>
      <c r="Q142" s="20" t="n">
        <f aca="false">ROUND(F142*P142,2)</f>
        <v>2000.74</v>
      </c>
    </row>
    <row r="143" customFormat="false" ht="117.9" hidden="false" customHeight="false" outlineLevel="0" collapsed="false">
      <c r="B143" s="13" t="n">
        <v>142</v>
      </c>
      <c r="C143" s="14" t="n">
        <v>170116</v>
      </c>
      <c r="D143" s="15" t="s">
        <v>230</v>
      </c>
      <c r="E143" s="14" t="s">
        <v>187</v>
      </c>
      <c r="F143" s="14" t="n">
        <v>12</v>
      </c>
      <c r="G143" s="16" t="s">
        <v>18</v>
      </c>
      <c r="H143" s="16" t="s">
        <v>188</v>
      </c>
      <c r="I143" s="16" t="s">
        <v>189</v>
      </c>
      <c r="J143" s="16" t="s">
        <v>190</v>
      </c>
      <c r="K143" s="16" t="s">
        <v>191</v>
      </c>
      <c r="L143" s="16" t="s">
        <v>192</v>
      </c>
      <c r="M143" s="17" t="s">
        <v>193</v>
      </c>
      <c r="N143" s="18" t="s">
        <v>194</v>
      </c>
      <c r="O143" s="33" t="s">
        <v>195</v>
      </c>
      <c r="P143" s="20" t="n">
        <v>5095</v>
      </c>
      <c r="Q143" s="20" t="n">
        <f aca="false">ROUND(F143*P143,2)</f>
        <v>61140</v>
      </c>
    </row>
    <row r="144" customFormat="false" ht="98.5" hidden="false" customHeight="false" outlineLevel="0" collapsed="false">
      <c r="B144" s="13" t="n">
        <v>143</v>
      </c>
      <c r="C144" s="14" t="n">
        <v>170116</v>
      </c>
      <c r="D144" s="15" t="s">
        <v>231</v>
      </c>
      <c r="E144" s="14" t="s">
        <v>232</v>
      </c>
      <c r="F144" s="14" t="n">
        <v>32</v>
      </c>
      <c r="G144" s="16" t="s">
        <v>18</v>
      </c>
      <c r="H144" s="16" t="s">
        <v>188</v>
      </c>
      <c r="I144" s="16" t="s">
        <v>189</v>
      </c>
      <c r="J144" s="16" t="s">
        <v>190</v>
      </c>
      <c r="K144" s="16" t="s">
        <v>191</v>
      </c>
      <c r="L144" s="16" t="s">
        <v>192</v>
      </c>
      <c r="M144" s="17" t="s">
        <v>193</v>
      </c>
      <c r="N144" s="18" t="s">
        <v>194</v>
      </c>
      <c r="O144" s="33" t="s">
        <v>195</v>
      </c>
      <c r="P144" s="20" t="n">
        <v>3460</v>
      </c>
      <c r="Q144" s="20" t="n">
        <f aca="false">ROUND(F144*P144,2)</f>
        <v>110720</v>
      </c>
    </row>
    <row r="145" customFormat="false" ht="98.5" hidden="false" customHeight="false" outlineLevel="0" collapsed="false">
      <c r="B145" s="13" t="n">
        <v>144</v>
      </c>
      <c r="C145" s="14" t="n">
        <v>170116</v>
      </c>
      <c r="D145" s="15" t="s">
        <v>231</v>
      </c>
      <c r="E145" s="14" t="s">
        <v>232</v>
      </c>
      <c r="F145" s="14" t="n">
        <v>6</v>
      </c>
      <c r="G145" s="16" t="s">
        <v>18</v>
      </c>
      <c r="H145" s="14" t="s">
        <v>196</v>
      </c>
      <c r="I145" s="16" t="s">
        <v>189</v>
      </c>
      <c r="J145" s="14" t="s">
        <v>197</v>
      </c>
      <c r="K145" s="14" t="s">
        <v>198</v>
      </c>
      <c r="L145" s="17" t="s">
        <v>199</v>
      </c>
      <c r="M145" s="17" t="s">
        <v>200</v>
      </c>
      <c r="N145" s="18" t="s">
        <v>194</v>
      </c>
      <c r="O145" s="33" t="s">
        <v>195</v>
      </c>
      <c r="P145" s="20" t="n">
        <v>3460</v>
      </c>
      <c r="Q145" s="20" t="n">
        <f aca="false">ROUND(F145*P145,2)</f>
        <v>20760</v>
      </c>
    </row>
    <row r="146" customFormat="false" ht="98.5" hidden="false" customHeight="false" outlineLevel="0" collapsed="false">
      <c r="B146" s="13" t="n">
        <v>145</v>
      </c>
      <c r="C146" s="14" t="n">
        <v>170116</v>
      </c>
      <c r="D146" s="15" t="s">
        <v>231</v>
      </c>
      <c r="E146" s="14" t="s">
        <v>232</v>
      </c>
      <c r="F146" s="14" t="n">
        <v>2</v>
      </c>
      <c r="G146" s="14" t="s">
        <v>18</v>
      </c>
      <c r="H146" s="16" t="s">
        <v>201</v>
      </c>
      <c r="I146" s="16" t="s">
        <v>189</v>
      </c>
      <c r="J146" s="16" t="s">
        <v>202</v>
      </c>
      <c r="K146" s="16" t="s">
        <v>203</v>
      </c>
      <c r="L146" s="17" t="s">
        <v>204</v>
      </c>
      <c r="M146" s="17" t="s">
        <v>205</v>
      </c>
      <c r="N146" s="18" t="s">
        <v>194</v>
      </c>
      <c r="O146" s="33" t="s">
        <v>195</v>
      </c>
      <c r="P146" s="20" t="n">
        <v>3460</v>
      </c>
      <c r="Q146" s="20" t="n">
        <f aca="false">ROUND(F146*P146,2)</f>
        <v>6920</v>
      </c>
    </row>
    <row r="147" customFormat="false" ht="98.5" hidden="false" customHeight="false" outlineLevel="0" collapsed="false">
      <c r="B147" s="13" t="n">
        <v>146</v>
      </c>
      <c r="C147" s="14" t="n">
        <v>170116</v>
      </c>
      <c r="D147" s="15" t="s">
        <v>231</v>
      </c>
      <c r="E147" s="14" t="s">
        <v>232</v>
      </c>
      <c r="F147" s="14" t="n">
        <v>10</v>
      </c>
      <c r="G147" s="16" t="s">
        <v>18</v>
      </c>
      <c r="H147" s="14" t="s">
        <v>213</v>
      </c>
      <c r="I147" s="16" t="s">
        <v>189</v>
      </c>
      <c r="J147" s="14" t="s">
        <v>214</v>
      </c>
      <c r="K147" s="14" t="s">
        <v>215</v>
      </c>
      <c r="L147" s="17" t="s">
        <v>216</v>
      </c>
      <c r="M147" s="17" t="s">
        <v>217</v>
      </c>
      <c r="N147" s="18" t="s">
        <v>194</v>
      </c>
      <c r="O147" s="33" t="s">
        <v>195</v>
      </c>
      <c r="P147" s="20" t="n">
        <v>3460</v>
      </c>
      <c r="Q147" s="20" t="n">
        <f aca="false">ROUND(F147*P147,2)</f>
        <v>34600</v>
      </c>
    </row>
    <row r="148" customFormat="false" ht="98.5" hidden="false" customHeight="false" outlineLevel="0" collapsed="false">
      <c r="B148" s="13" t="n">
        <v>147</v>
      </c>
      <c r="C148" s="14" t="n">
        <v>170116</v>
      </c>
      <c r="D148" s="15" t="s">
        <v>231</v>
      </c>
      <c r="E148" s="14" t="s">
        <v>232</v>
      </c>
      <c r="F148" s="14" t="n">
        <v>8</v>
      </c>
      <c r="G148" s="16" t="s">
        <v>18</v>
      </c>
      <c r="H148" s="14" t="s">
        <v>206</v>
      </c>
      <c r="I148" s="14" t="s">
        <v>207</v>
      </c>
      <c r="J148" s="14" t="s">
        <v>208</v>
      </c>
      <c r="K148" s="16" t="s">
        <v>209</v>
      </c>
      <c r="L148" s="17" t="s">
        <v>210</v>
      </c>
      <c r="M148" s="17" t="s">
        <v>211</v>
      </c>
      <c r="N148" s="18" t="s">
        <v>194</v>
      </c>
      <c r="O148" s="33" t="s">
        <v>195</v>
      </c>
      <c r="P148" s="20" t="n">
        <v>3460</v>
      </c>
      <c r="Q148" s="20" t="n">
        <f aca="false">ROUND(F148*P148,2)</f>
        <v>27680</v>
      </c>
    </row>
    <row r="149" customFormat="false" ht="59.7" hidden="false" customHeight="false" outlineLevel="0" collapsed="false">
      <c r="B149" s="13" t="n">
        <v>148</v>
      </c>
      <c r="C149" s="16" t="n">
        <v>170058</v>
      </c>
      <c r="D149" s="26" t="s">
        <v>48</v>
      </c>
      <c r="E149" s="16" t="s">
        <v>17</v>
      </c>
      <c r="F149" s="16" t="n">
        <v>17</v>
      </c>
      <c r="G149" s="16" t="s">
        <v>18</v>
      </c>
      <c r="H149" s="16" t="s">
        <v>67</v>
      </c>
      <c r="I149" s="16" t="s">
        <v>20</v>
      </c>
      <c r="J149" s="16" t="s">
        <v>233</v>
      </c>
      <c r="K149" s="16" t="s">
        <v>69</v>
      </c>
      <c r="L149" s="32" t="s">
        <v>70</v>
      </c>
      <c r="M149" s="31" t="s">
        <v>71</v>
      </c>
      <c r="N149" s="18" t="s">
        <v>234</v>
      </c>
      <c r="O149" s="33" t="s">
        <v>26</v>
      </c>
      <c r="P149" s="20" t="n">
        <v>405.07</v>
      </c>
      <c r="Q149" s="20" t="n">
        <f aca="false">ROUND(F149*P149,2)</f>
        <v>6886.19</v>
      </c>
    </row>
    <row r="150" customFormat="false" ht="57.45" hidden="false" customHeight="false" outlineLevel="0" collapsed="false">
      <c r="B150" s="13" t="n">
        <v>149</v>
      </c>
      <c r="C150" s="16" t="n">
        <v>170058</v>
      </c>
      <c r="D150" s="15" t="s">
        <v>49</v>
      </c>
      <c r="E150" s="16" t="s">
        <v>17</v>
      </c>
      <c r="F150" s="16" t="n">
        <v>3</v>
      </c>
      <c r="G150" s="16" t="s">
        <v>18</v>
      </c>
      <c r="H150" s="16" t="s">
        <v>67</v>
      </c>
      <c r="I150" s="16" t="s">
        <v>20</v>
      </c>
      <c r="J150" s="16" t="s">
        <v>233</v>
      </c>
      <c r="K150" s="16" t="s">
        <v>69</v>
      </c>
      <c r="L150" s="17" t="s">
        <v>70</v>
      </c>
      <c r="M150" s="31" t="s">
        <v>71</v>
      </c>
      <c r="N150" s="18" t="s">
        <v>235</v>
      </c>
      <c r="O150" s="33" t="s">
        <v>26</v>
      </c>
      <c r="P150" s="20" t="n">
        <v>147.9</v>
      </c>
      <c r="Q150" s="20" t="n">
        <f aca="false">ROUND(F150*P150,2)</f>
        <v>443.7</v>
      </c>
    </row>
    <row r="151" customFormat="false" ht="40.25" hidden="false" customHeight="false" outlineLevel="0" collapsed="false">
      <c r="B151" s="13" t="n">
        <v>150</v>
      </c>
      <c r="C151" s="16" t="n">
        <v>170058</v>
      </c>
      <c r="D151" s="26" t="s">
        <v>212</v>
      </c>
      <c r="E151" s="16" t="s">
        <v>17</v>
      </c>
      <c r="F151" s="16" t="n">
        <v>6</v>
      </c>
      <c r="G151" s="16" t="s">
        <v>18</v>
      </c>
      <c r="H151" s="16" t="s">
        <v>67</v>
      </c>
      <c r="I151" s="16" t="s">
        <v>20</v>
      </c>
      <c r="J151" s="16" t="s">
        <v>233</v>
      </c>
      <c r="K151" s="16" t="s">
        <v>69</v>
      </c>
      <c r="L151" s="32" t="s">
        <v>70</v>
      </c>
      <c r="M151" s="31" t="s">
        <v>71</v>
      </c>
      <c r="N151" s="18" t="s">
        <v>194</v>
      </c>
      <c r="O151" s="33" t="s">
        <v>26</v>
      </c>
      <c r="P151" s="20" t="n">
        <v>781.67</v>
      </c>
      <c r="Q151" s="20" t="n">
        <f aca="false">ROUND(F151*P151,2)</f>
        <v>4690.02</v>
      </c>
    </row>
    <row r="152" customFormat="false" ht="55.2" hidden="false" customHeight="false" outlineLevel="0" collapsed="false">
      <c r="B152" s="13" t="n">
        <v>151</v>
      </c>
      <c r="C152" s="16" t="n">
        <v>170058</v>
      </c>
      <c r="D152" s="26" t="s">
        <v>43</v>
      </c>
      <c r="E152" s="16" t="s">
        <v>44</v>
      </c>
      <c r="F152" s="16" t="n">
        <v>5</v>
      </c>
      <c r="G152" s="16" t="s">
        <v>18</v>
      </c>
      <c r="H152" s="16" t="s">
        <v>67</v>
      </c>
      <c r="I152" s="16" t="s">
        <v>20</v>
      </c>
      <c r="J152" s="16" t="s">
        <v>233</v>
      </c>
      <c r="K152" s="16" t="s">
        <v>69</v>
      </c>
      <c r="L152" s="32" t="s">
        <v>70</v>
      </c>
      <c r="M152" s="31" t="s">
        <v>71</v>
      </c>
      <c r="N152" s="18" t="s">
        <v>236</v>
      </c>
      <c r="O152" s="33" t="s">
        <v>26</v>
      </c>
      <c r="P152" s="20" t="n">
        <v>127.48</v>
      </c>
      <c r="Q152" s="20" t="n">
        <f aca="false">ROUND(F152*P152,2)</f>
        <v>637.4</v>
      </c>
    </row>
    <row r="153" customFormat="false" ht="40.25" hidden="false" customHeight="false" outlineLevel="0" collapsed="false">
      <c r="B153" s="13" t="n">
        <v>152</v>
      </c>
      <c r="C153" s="16" t="n">
        <v>170058</v>
      </c>
      <c r="D153" s="26" t="s">
        <v>135</v>
      </c>
      <c r="E153" s="16" t="s">
        <v>17</v>
      </c>
      <c r="F153" s="16" t="n">
        <v>2</v>
      </c>
      <c r="G153" s="16" t="s">
        <v>18</v>
      </c>
      <c r="H153" s="16" t="s">
        <v>67</v>
      </c>
      <c r="I153" s="16" t="s">
        <v>20</v>
      </c>
      <c r="J153" s="16" t="s">
        <v>233</v>
      </c>
      <c r="K153" s="16" t="s">
        <v>69</v>
      </c>
      <c r="L153" s="32" t="s">
        <v>70</v>
      </c>
      <c r="M153" s="31" t="s">
        <v>71</v>
      </c>
      <c r="N153" s="18" t="s">
        <v>194</v>
      </c>
      <c r="O153" s="33" t="s">
        <v>26</v>
      </c>
      <c r="P153" s="20" t="n">
        <v>3551.11</v>
      </c>
      <c r="Q153" s="20" t="n">
        <f aca="false">ROUND(F153*P153,2)</f>
        <v>7102.22</v>
      </c>
    </row>
    <row r="154" customFormat="false" ht="64.15" hidden="false" customHeight="false" outlineLevel="0" collapsed="false">
      <c r="B154" s="13" t="n">
        <v>153</v>
      </c>
      <c r="C154" s="16" t="n">
        <v>170058</v>
      </c>
      <c r="D154" s="41" t="s">
        <v>237</v>
      </c>
      <c r="E154" s="16" t="s">
        <v>17</v>
      </c>
      <c r="F154" s="16" t="n">
        <v>2</v>
      </c>
      <c r="G154" s="16" t="s">
        <v>18</v>
      </c>
      <c r="H154" s="16" t="s">
        <v>238</v>
      </c>
      <c r="I154" s="16" t="s">
        <v>20</v>
      </c>
      <c r="J154" s="16" t="s">
        <v>31</v>
      </c>
      <c r="K154" s="16" t="s">
        <v>32</v>
      </c>
      <c r="L154" s="35" t="s">
        <v>239</v>
      </c>
      <c r="M154" s="17" t="s">
        <v>240</v>
      </c>
      <c r="N154" s="18" t="s">
        <v>241</v>
      </c>
      <c r="O154" s="33" t="s">
        <v>26</v>
      </c>
      <c r="P154" s="20" t="n">
        <v>1967.55</v>
      </c>
      <c r="Q154" s="20" t="n">
        <f aca="false">ROUND(F154*P154,2)</f>
        <v>3935.1</v>
      </c>
    </row>
    <row r="155" customFormat="false" ht="99.95" hidden="false" customHeight="false" outlineLevel="0" collapsed="false">
      <c r="B155" s="13" t="n">
        <v>154</v>
      </c>
      <c r="C155" s="16" t="n">
        <v>170058</v>
      </c>
      <c r="D155" s="15" t="s">
        <v>56</v>
      </c>
      <c r="E155" s="16" t="s">
        <v>17</v>
      </c>
      <c r="F155" s="16" t="n">
        <v>18</v>
      </c>
      <c r="G155" s="16" t="s">
        <v>18</v>
      </c>
      <c r="H155" s="16" t="s">
        <v>238</v>
      </c>
      <c r="I155" s="16" t="s">
        <v>20</v>
      </c>
      <c r="J155" s="16" t="s">
        <v>31</v>
      </c>
      <c r="K155" s="16" t="s">
        <v>32</v>
      </c>
      <c r="L155" s="35" t="s">
        <v>239</v>
      </c>
      <c r="M155" s="17" t="s">
        <v>240</v>
      </c>
      <c r="N155" s="18" t="s">
        <v>242</v>
      </c>
      <c r="O155" s="33" t="s">
        <v>26</v>
      </c>
      <c r="P155" s="20" t="n">
        <v>2469.69</v>
      </c>
      <c r="Q155" s="20" t="n">
        <f aca="false">ROUND(F155*P155,2)</f>
        <v>44454.42</v>
      </c>
    </row>
    <row r="156" customFormat="false" ht="99.95" hidden="false" customHeight="false" outlineLevel="0" collapsed="false">
      <c r="B156" s="13" t="n">
        <v>155</v>
      </c>
      <c r="C156" s="16" t="n">
        <v>170058</v>
      </c>
      <c r="D156" s="15" t="s">
        <v>50</v>
      </c>
      <c r="E156" s="16" t="s">
        <v>17</v>
      </c>
      <c r="F156" s="16" t="n">
        <v>15</v>
      </c>
      <c r="G156" s="16" t="s">
        <v>18</v>
      </c>
      <c r="H156" s="16" t="s">
        <v>238</v>
      </c>
      <c r="I156" s="16" t="s">
        <v>20</v>
      </c>
      <c r="J156" s="16" t="s">
        <v>31</v>
      </c>
      <c r="K156" s="16" t="s">
        <v>32</v>
      </c>
      <c r="L156" s="35" t="s">
        <v>239</v>
      </c>
      <c r="M156" s="17" t="s">
        <v>240</v>
      </c>
      <c r="N156" s="18" t="s">
        <v>242</v>
      </c>
      <c r="O156" s="33" t="s">
        <v>26</v>
      </c>
      <c r="P156" s="20" t="n">
        <v>2739.48</v>
      </c>
      <c r="Q156" s="20" t="n">
        <f aca="false">ROUND(F156*P156,2)</f>
        <v>41092.2</v>
      </c>
    </row>
    <row r="157" customFormat="false" ht="99.95" hidden="false" customHeight="false" outlineLevel="0" collapsed="false">
      <c r="B157" s="13" t="n">
        <v>156</v>
      </c>
      <c r="C157" s="16" t="n">
        <v>170058</v>
      </c>
      <c r="D157" s="15" t="s">
        <v>36</v>
      </c>
      <c r="E157" s="16" t="s">
        <v>17</v>
      </c>
      <c r="F157" s="16" t="n">
        <v>7</v>
      </c>
      <c r="G157" s="16" t="s">
        <v>18</v>
      </c>
      <c r="H157" s="16" t="s">
        <v>238</v>
      </c>
      <c r="I157" s="16" t="s">
        <v>20</v>
      </c>
      <c r="J157" s="16" t="s">
        <v>31</v>
      </c>
      <c r="K157" s="16" t="s">
        <v>32</v>
      </c>
      <c r="L157" s="35" t="s">
        <v>239</v>
      </c>
      <c r="M157" s="17" t="s">
        <v>240</v>
      </c>
      <c r="N157" s="18" t="s">
        <v>242</v>
      </c>
      <c r="O157" s="33" t="s">
        <v>26</v>
      </c>
      <c r="P157" s="20" t="n">
        <v>2478.61</v>
      </c>
      <c r="Q157" s="20" t="n">
        <f aca="false">ROUND(F157*P157,2)</f>
        <v>17350.27</v>
      </c>
    </row>
    <row r="158" customFormat="false" ht="99.95" hidden="false" customHeight="false" outlineLevel="0" collapsed="false">
      <c r="B158" s="13" t="n">
        <v>157</v>
      </c>
      <c r="C158" s="16" t="n">
        <v>170058</v>
      </c>
      <c r="D158" s="41" t="s">
        <v>85</v>
      </c>
      <c r="E158" s="16" t="s">
        <v>17</v>
      </c>
      <c r="F158" s="16" t="n">
        <v>5</v>
      </c>
      <c r="G158" s="16" t="s">
        <v>18</v>
      </c>
      <c r="H158" s="16" t="s">
        <v>238</v>
      </c>
      <c r="I158" s="16" t="s">
        <v>20</v>
      </c>
      <c r="J158" s="16" t="s">
        <v>31</v>
      </c>
      <c r="K158" s="16" t="s">
        <v>32</v>
      </c>
      <c r="L158" s="35" t="s">
        <v>239</v>
      </c>
      <c r="M158" s="17" t="s">
        <v>240</v>
      </c>
      <c r="N158" s="18" t="s">
        <v>242</v>
      </c>
      <c r="O158" s="33" t="s">
        <v>26</v>
      </c>
      <c r="P158" s="20" t="n">
        <v>1987.56</v>
      </c>
      <c r="Q158" s="20" t="n">
        <f aca="false">ROUND(F158*P158,2)</f>
        <v>9937.8</v>
      </c>
    </row>
    <row r="159" customFormat="false" ht="99.95" hidden="false" customHeight="false" outlineLevel="0" collapsed="false">
      <c r="B159" s="13" t="n">
        <v>158</v>
      </c>
      <c r="C159" s="16" t="n">
        <v>170058</v>
      </c>
      <c r="D159" s="15" t="s">
        <v>46</v>
      </c>
      <c r="E159" s="16" t="s">
        <v>243</v>
      </c>
      <c r="F159" s="16" t="n">
        <v>5</v>
      </c>
      <c r="G159" s="16" t="s">
        <v>18</v>
      </c>
      <c r="H159" s="16" t="s">
        <v>238</v>
      </c>
      <c r="I159" s="16" t="s">
        <v>20</v>
      </c>
      <c r="J159" s="16" t="s">
        <v>31</v>
      </c>
      <c r="K159" s="16" t="s">
        <v>32</v>
      </c>
      <c r="L159" s="35" t="s">
        <v>239</v>
      </c>
      <c r="M159" s="17" t="s">
        <v>240</v>
      </c>
      <c r="N159" s="18" t="s">
        <v>242</v>
      </c>
      <c r="O159" s="33" t="s">
        <v>26</v>
      </c>
      <c r="P159" s="20" t="n">
        <v>301.55</v>
      </c>
      <c r="Q159" s="20" t="n">
        <f aca="false">ROUND(F159*P159,2)</f>
        <v>1507.75</v>
      </c>
    </row>
    <row r="160" customFormat="false" ht="99.95" hidden="false" customHeight="false" outlineLevel="0" collapsed="false">
      <c r="B160" s="13" t="n">
        <v>159</v>
      </c>
      <c r="C160" s="16" t="n">
        <v>170058</v>
      </c>
      <c r="D160" s="26" t="s">
        <v>86</v>
      </c>
      <c r="E160" s="16" t="s">
        <v>243</v>
      </c>
      <c r="F160" s="16" t="n">
        <v>5</v>
      </c>
      <c r="G160" s="16" t="s">
        <v>18</v>
      </c>
      <c r="H160" s="16" t="s">
        <v>238</v>
      </c>
      <c r="I160" s="16" t="s">
        <v>20</v>
      </c>
      <c r="J160" s="16" t="s">
        <v>31</v>
      </c>
      <c r="K160" s="16" t="s">
        <v>32</v>
      </c>
      <c r="L160" s="35" t="s">
        <v>239</v>
      </c>
      <c r="M160" s="17" t="s">
        <v>240</v>
      </c>
      <c r="N160" s="18" t="s">
        <v>242</v>
      </c>
      <c r="O160" s="33" t="s">
        <v>26</v>
      </c>
      <c r="P160" s="20" t="n">
        <v>172.33</v>
      </c>
      <c r="Q160" s="20" t="n">
        <f aca="false">ROUND(F160*P160,2)</f>
        <v>861.65</v>
      </c>
    </row>
    <row r="161" customFormat="false" ht="99.95" hidden="false" customHeight="false" outlineLevel="0" collapsed="false">
      <c r="B161" s="13" t="n">
        <v>160</v>
      </c>
      <c r="C161" s="16" t="n">
        <v>170058</v>
      </c>
      <c r="D161" s="41" t="s">
        <v>47</v>
      </c>
      <c r="E161" s="16" t="s">
        <v>17</v>
      </c>
      <c r="F161" s="16" t="n">
        <v>4</v>
      </c>
      <c r="G161" s="16" t="s">
        <v>18</v>
      </c>
      <c r="H161" s="16" t="s">
        <v>238</v>
      </c>
      <c r="I161" s="16" t="s">
        <v>20</v>
      </c>
      <c r="J161" s="16" t="s">
        <v>31</v>
      </c>
      <c r="K161" s="16" t="s">
        <v>32</v>
      </c>
      <c r="L161" s="35" t="s">
        <v>239</v>
      </c>
      <c r="M161" s="17" t="s">
        <v>240</v>
      </c>
      <c r="N161" s="18" t="s">
        <v>242</v>
      </c>
      <c r="O161" s="33" t="s">
        <v>26</v>
      </c>
      <c r="P161" s="20" t="n">
        <v>1002.97</v>
      </c>
      <c r="Q161" s="20" t="n">
        <f aca="false">ROUND(F161*P161,2)</f>
        <v>4011.88</v>
      </c>
    </row>
    <row r="162" customFormat="false" ht="99.95" hidden="false" customHeight="false" outlineLevel="0" collapsed="false">
      <c r="B162" s="13" t="n">
        <v>161</v>
      </c>
      <c r="C162" s="16" t="n">
        <v>170058</v>
      </c>
      <c r="D162" s="26" t="s">
        <v>48</v>
      </c>
      <c r="E162" s="16" t="s">
        <v>17</v>
      </c>
      <c r="F162" s="16" t="n">
        <v>8</v>
      </c>
      <c r="G162" s="16" t="s">
        <v>18</v>
      </c>
      <c r="H162" s="16" t="s">
        <v>238</v>
      </c>
      <c r="I162" s="16" t="s">
        <v>20</v>
      </c>
      <c r="J162" s="16" t="s">
        <v>31</v>
      </c>
      <c r="K162" s="16" t="s">
        <v>32</v>
      </c>
      <c r="L162" s="35" t="s">
        <v>239</v>
      </c>
      <c r="M162" s="17" t="s">
        <v>240</v>
      </c>
      <c r="N162" s="18" t="s">
        <v>242</v>
      </c>
      <c r="O162" s="33" t="s">
        <v>26</v>
      </c>
      <c r="P162" s="20" t="n">
        <v>405.07</v>
      </c>
      <c r="Q162" s="20" t="n">
        <f aca="false">ROUND(F162*P162,2)</f>
        <v>3240.56</v>
      </c>
    </row>
    <row r="163" customFormat="false" ht="91" hidden="false" customHeight="false" outlineLevel="0" collapsed="false">
      <c r="B163" s="13" t="n">
        <v>162</v>
      </c>
      <c r="C163" s="42" t="n">
        <v>170010</v>
      </c>
      <c r="D163" s="32" t="s">
        <v>244</v>
      </c>
      <c r="E163" s="17" t="s">
        <v>245</v>
      </c>
      <c r="F163" s="17" t="n">
        <v>25</v>
      </c>
      <c r="G163" s="17" t="s">
        <v>246</v>
      </c>
      <c r="H163" s="17" t="s">
        <v>247</v>
      </c>
      <c r="I163" s="17" t="s">
        <v>248</v>
      </c>
      <c r="J163" s="17" t="s">
        <v>249</v>
      </c>
      <c r="K163" s="17" t="s">
        <v>250</v>
      </c>
      <c r="L163" s="17" t="s">
        <v>251</v>
      </c>
      <c r="M163" s="33" t="s">
        <v>252</v>
      </c>
      <c r="N163" s="18" t="s">
        <v>253</v>
      </c>
      <c r="O163" s="43" t="s">
        <v>254</v>
      </c>
      <c r="P163" s="20" t="n">
        <v>3394.93</v>
      </c>
      <c r="Q163" s="20" t="n">
        <f aca="false">ROUND(F163*P163,2)</f>
        <v>84873.25</v>
      </c>
    </row>
    <row r="164" customFormat="false" ht="91" hidden="false" customHeight="false" outlineLevel="0" collapsed="false">
      <c r="B164" s="13" t="n">
        <v>163</v>
      </c>
      <c r="C164" s="17" t="n">
        <v>170010</v>
      </c>
      <c r="D164" s="44" t="s">
        <v>255</v>
      </c>
      <c r="E164" s="17" t="s">
        <v>245</v>
      </c>
      <c r="F164" s="17" t="n">
        <v>30</v>
      </c>
      <c r="G164" s="17" t="s">
        <v>246</v>
      </c>
      <c r="H164" s="17" t="s">
        <v>247</v>
      </c>
      <c r="I164" s="17" t="s">
        <v>248</v>
      </c>
      <c r="J164" s="17" t="s">
        <v>249</v>
      </c>
      <c r="K164" s="17" t="s">
        <v>250</v>
      </c>
      <c r="L164" s="17" t="s">
        <v>251</v>
      </c>
      <c r="M164" s="19" t="s">
        <v>252</v>
      </c>
      <c r="N164" s="24" t="s">
        <v>253</v>
      </c>
      <c r="O164" s="45" t="s">
        <v>254</v>
      </c>
      <c r="P164" s="20" t="n">
        <v>1699.39</v>
      </c>
      <c r="Q164" s="20" t="n">
        <f aca="false">ROUND(F164*P164,2)</f>
        <v>50981.7</v>
      </c>
    </row>
    <row r="165" customFormat="false" ht="91" hidden="false" customHeight="false" outlineLevel="0" collapsed="false">
      <c r="B165" s="13" t="n">
        <v>164</v>
      </c>
      <c r="C165" s="17" t="n">
        <v>170010</v>
      </c>
      <c r="D165" s="44" t="s">
        <v>256</v>
      </c>
      <c r="E165" s="17" t="s">
        <v>245</v>
      </c>
      <c r="F165" s="17" t="n">
        <v>30</v>
      </c>
      <c r="G165" s="17" t="s">
        <v>246</v>
      </c>
      <c r="H165" s="17" t="s">
        <v>247</v>
      </c>
      <c r="I165" s="17" t="s">
        <v>248</v>
      </c>
      <c r="J165" s="17" t="s">
        <v>249</v>
      </c>
      <c r="K165" s="17" t="s">
        <v>250</v>
      </c>
      <c r="L165" s="17" t="s">
        <v>251</v>
      </c>
      <c r="M165" s="19" t="s">
        <v>252</v>
      </c>
      <c r="N165" s="24" t="s">
        <v>253</v>
      </c>
      <c r="O165" s="45" t="s">
        <v>254</v>
      </c>
      <c r="P165" s="20" t="n">
        <v>956</v>
      </c>
      <c r="Q165" s="20" t="n">
        <f aca="false">ROUND(F165*P165,2)</f>
        <v>28680</v>
      </c>
    </row>
    <row r="166" customFormat="false" ht="91" hidden="false" customHeight="false" outlineLevel="0" collapsed="false">
      <c r="B166" s="13" t="n">
        <v>165</v>
      </c>
      <c r="C166" s="17" t="n">
        <v>170010</v>
      </c>
      <c r="D166" s="44" t="s">
        <v>257</v>
      </c>
      <c r="E166" s="17" t="s">
        <v>245</v>
      </c>
      <c r="F166" s="17" t="n">
        <v>60</v>
      </c>
      <c r="G166" s="17" t="s">
        <v>246</v>
      </c>
      <c r="H166" s="17" t="s">
        <v>247</v>
      </c>
      <c r="I166" s="17" t="s">
        <v>248</v>
      </c>
      <c r="J166" s="17" t="s">
        <v>249</v>
      </c>
      <c r="K166" s="17" t="s">
        <v>250</v>
      </c>
      <c r="L166" s="17" t="s">
        <v>251</v>
      </c>
      <c r="M166" s="33" t="s">
        <v>252</v>
      </c>
      <c r="N166" s="18" t="s">
        <v>258</v>
      </c>
      <c r="O166" s="43" t="s">
        <v>254</v>
      </c>
      <c r="P166" s="20" t="n">
        <v>240.35</v>
      </c>
      <c r="Q166" s="20" t="n">
        <f aca="false">ROUND(F166*P166,2)</f>
        <v>14421</v>
      </c>
    </row>
    <row r="167" customFormat="false" ht="428.35" hidden="false" customHeight="false" outlineLevel="0" collapsed="false">
      <c r="B167" s="13" t="n">
        <v>166</v>
      </c>
      <c r="C167" s="42" t="n">
        <v>170010</v>
      </c>
      <c r="D167" s="46" t="s">
        <v>259</v>
      </c>
      <c r="E167" s="42" t="s">
        <v>260</v>
      </c>
      <c r="F167" s="42" t="n">
        <v>12</v>
      </c>
      <c r="G167" s="42" t="s">
        <v>246</v>
      </c>
      <c r="H167" s="42" t="s">
        <v>247</v>
      </c>
      <c r="I167" s="16" t="s">
        <v>248</v>
      </c>
      <c r="J167" s="17" t="s">
        <v>249</v>
      </c>
      <c r="K167" s="42" t="s">
        <v>250</v>
      </c>
      <c r="L167" s="17" t="s">
        <v>251</v>
      </c>
      <c r="M167" s="17" t="s">
        <v>252</v>
      </c>
      <c r="N167" s="18" t="s">
        <v>261</v>
      </c>
      <c r="O167" s="43" t="s">
        <v>254</v>
      </c>
      <c r="P167" s="20" t="n">
        <v>8863.33</v>
      </c>
      <c r="Q167" s="20" t="n">
        <f aca="false">ROUND(F167*P167,2)</f>
        <v>106359.96</v>
      </c>
    </row>
    <row r="168" customFormat="false" ht="113.4" hidden="false" customHeight="false" outlineLevel="0" collapsed="false">
      <c r="B168" s="13" t="n">
        <v>167</v>
      </c>
      <c r="C168" s="43" t="n">
        <v>170010</v>
      </c>
      <c r="D168" s="15" t="s">
        <v>50</v>
      </c>
      <c r="E168" s="43" t="s">
        <v>17</v>
      </c>
      <c r="F168" s="43" t="n">
        <v>10</v>
      </c>
      <c r="G168" s="43" t="s">
        <v>246</v>
      </c>
      <c r="H168" s="43" t="s">
        <v>247</v>
      </c>
      <c r="I168" s="43" t="s">
        <v>248</v>
      </c>
      <c r="J168" s="43" t="s">
        <v>249</v>
      </c>
      <c r="K168" s="42" t="s">
        <v>250</v>
      </c>
      <c r="L168" s="17" t="s">
        <v>262</v>
      </c>
      <c r="M168" s="17" t="s">
        <v>252</v>
      </c>
      <c r="N168" s="18" t="s">
        <v>263</v>
      </c>
      <c r="O168" s="43" t="s">
        <v>254</v>
      </c>
      <c r="P168" s="20" t="n">
        <v>2723.18</v>
      </c>
      <c r="Q168" s="20" t="n">
        <f aca="false">ROUND(F168*P168,2)</f>
        <v>27231.8</v>
      </c>
    </row>
    <row r="169" customFormat="false" ht="113.4" hidden="false" customHeight="false" outlineLevel="0" collapsed="false">
      <c r="B169" s="13" t="n">
        <v>168</v>
      </c>
      <c r="C169" s="45" t="n">
        <v>170010</v>
      </c>
      <c r="D169" s="26" t="s">
        <v>117</v>
      </c>
      <c r="E169" s="45" t="s">
        <v>17</v>
      </c>
      <c r="F169" s="45" t="n">
        <v>10</v>
      </c>
      <c r="G169" s="45" t="s">
        <v>246</v>
      </c>
      <c r="H169" s="45" t="s">
        <v>247</v>
      </c>
      <c r="I169" s="45" t="s">
        <v>248</v>
      </c>
      <c r="J169" s="45" t="s">
        <v>249</v>
      </c>
      <c r="K169" s="47" t="s">
        <v>250</v>
      </c>
      <c r="L169" s="23" t="s">
        <v>262</v>
      </c>
      <c r="M169" s="23" t="s">
        <v>252</v>
      </c>
      <c r="N169" s="18" t="s">
        <v>263</v>
      </c>
      <c r="O169" s="45" t="s">
        <v>254</v>
      </c>
      <c r="P169" s="20" t="n">
        <v>3725.55</v>
      </c>
      <c r="Q169" s="20" t="n">
        <f aca="false">ROUND(F169*P169,2)</f>
        <v>37255.5</v>
      </c>
    </row>
    <row r="170" customFormat="false" ht="113.4" hidden="false" customHeight="false" outlineLevel="0" collapsed="false">
      <c r="B170" s="13" t="n">
        <v>169</v>
      </c>
      <c r="C170" s="45" t="n">
        <v>170010</v>
      </c>
      <c r="D170" s="48" t="s">
        <v>218</v>
      </c>
      <c r="E170" s="45" t="s">
        <v>17</v>
      </c>
      <c r="F170" s="45" t="n">
        <v>10</v>
      </c>
      <c r="G170" s="45" t="s">
        <v>246</v>
      </c>
      <c r="H170" s="45" t="s">
        <v>247</v>
      </c>
      <c r="I170" s="45" t="s">
        <v>248</v>
      </c>
      <c r="J170" s="45" t="s">
        <v>249</v>
      </c>
      <c r="K170" s="47" t="s">
        <v>250</v>
      </c>
      <c r="L170" s="49" t="s">
        <v>262</v>
      </c>
      <c r="M170" s="49" t="s">
        <v>252</v>
      </c>
      <c r="N170" s="50" t="s">
        <v>263</v>
      </c>
      <c r="O170" s="43" t="s">
        <v>254</v>
      </c>
      <c r="P170" s="20" t="n">
        <v>5279.93</v>
      </c>
      <c r="Q170" s="20" t="n">
        <f aca="false">ROUND(F170*P170,2)</f>
        <v>52799.3</v>
      </c>
    </row>
    <row r="171" customFormat="false" ht="144.75" hidden="false" customHeight="false" outlineLevel="0" collapsed="false">
      <c r="B171" s="13" t="n">
        <v>170</v>
      </c>
      <c r="C171" s="45" t="n">
        <v>170010</v>
      </c>
      <c r="D171" s="48" t="s">
        <v>264</v>
      </c>
      <c r="E171" s="45" t="s">
        <v>17</v>
      </c>
      <c r="F171" s="45" t="n">
        <v>13</v>
      </c>
      <c r="G171" s="45" t="s">
        <v>246</v>
      </c>
      <c r="H171" s="45" t="s">
        <v>247</v>
      </c>
      <c r="I171" s="45" t="s">
        <v>248</v>
      </c>
      <c r="J171" s="45" t="s">
        <v>249</v>
      </c>
      <c r="K171" s="42" t="s">
        <v>250</v>
      </c>
      <c r="L171" s="51" t="s">
        <v>262</v>
      </c>
      <c r="M171" s="50" t="s">
        <v>252</v>
      </c>
      <c r="N171" s="18" t="s">
        <v>265</v>
      </c>
      <c r="O171" s="45" t="s">
        <v>254</v>
      </c>
      <c r="P171" s="20" t="n">
        <v>2478.61</v>
      </c>
      <c r="Q171" s="20" t="n">
        <f aca="false">ROUND(F171*P171,2)</f>
        <v>32221.93</v>
      </c>
    </row>
    <row r="172" customFormat="false" ht="37.3" hidden="false" customHeight="false" outlineLevel="0" collapsed="false">
      <c r="B172" s="13" t="n">
        <v>171</v>
      </c>
      <c r="C172" s="16" t="n">
        <v>170058</v>
      </c>
      <c r="D172" s="15" t="s">
        <v>266</v>
      </c>
      <c r="E172" s="16" t="s">
        <v>17</v>
      </c>
      <c r="F172" s="16" t="n">
        <v>12</v>
      </c>
      <c r="G172" s="16" t="s">
        <v>18</v>
      </c>
      <c r="H172" s="16" t="s">
        <v>87</v>
      </c>
      <c r="I172" s="16" t="s">
        <v>88</v>
      </c>
      <c r="J172" s="16" t="s">
        <v>89</v>
      </c>
      <c r="K172" s="16" t="s">
        <v>90</v>
      </c>
      <c r="L172" s="35" t="s">
        <v>91</v>
      </c>
      <c r="M172" s="17" t="s">
        <v>92</v>
      </c>
      <c r="N172" s="24" t="s">
        <v>93</v>
      </c>
      <c r="O172" s="19" t="s">
        <v>26</v>
      </c>
      <c r="P172" s="20" t="n">
        <v>5377.21</v>
      </c>
      <c r="Q172" s="20" t="n">
        <f aca="false">ROUND(F172*P172,2)</f>
        <v>64526.52</v>
      </c>
    </row>
    <row r="173" customFormat="false" ht="98.5" hidden="false" customHeight="false" outlineLevel="0" collapsed="false">
      <c r="B173" s="13" t="n">
        <v>172</v>
      </c>
      <c r="C173" s="16" t="n">
        <v>170058</v>
      </c>
      <c r="D173" s="26" t="s">
        <v>267</v>
      </c>
      <c r="E173" s="16" t="s">
        <v>44</v>
      </c>
      <c r="F173" s="16" t="n">
        <v>5</v>
      </c>
      <c r="G173" s="16" t="s">
        <v>18</v>
      </c>
      <c r="H173" s="16" t="s">
        <v>87</v>
      </c>
      <c r="I173" s="16" t="s">
        <v>88</v>
      </c>
      <c r="J173" s="16" t="s">
        <v>89</v>
      </c>
      <c r="K173" s="16" t="s">
        <v>90</v>
      </c>
      <c r="L173" s="35" t="s">
        <v>91</v>
      </c>
      <c r="M173" s="17" t="s">
        <v>92</v>
      </c>
      <c r="N173" s="18" t="s">
        <v>268</v>
      </c>
      <c r="O173" s="19" t="s">
        <v>26</v>
      </c>
      <c r="P173" s="20" t="n">
        <v>1006.63</v>
      </c>
      <c r="Q173" s="20" t="n">
        <f aca="false">ROUND(F173*P173,2)</f>
        <v>5033.15</v>
      </c>
    </row>
    <row r="174" customFormat="false" ht="49.95" hidden="false" customHeight="false" outlineLevel="0" collapsed="false">
      <c r="B174" s="13" t="n">
        <v>173</v>
      </c>
      <c r="C174" s="52" t="n">
        <v>170058</v>
      </c>
      <c r="D174" s="53" t="s">
        <v>16</v>
      </c>
      <c r="E174" s="54" t="s">
        <v>17</v>
      </c>
      <c r="F174" s="45" t="n">
        <v>1</v>
      </c>
      <c r="G174" s="16" t="s">
        <v>18</v>
      </c>
      <c r="H174" s="16" t="s">
        <v>37</v>
      </c>
      <c r="I174" s="16" t="s">
        <v>20</v>
      </c>
      <c r="J174" s="16" t="s">
        <v>38</v>
      </c>
      <c r="K174" s="16" t="s">
        <v>39</v>
      </c>
      <c r="L174" s="35" t="s">
        <v>40</v>
      </c>
      <c r="M174" s="17" t="s">
        <v>41</v>
      </c>
      <c r="N174" s="18" t="s">
        <v>269</v>
      </c>
      <c r="O174" s="19" t="s">
        <v>26</v>
      </c>
      <c r="P174" s="20" t="n">
        <v>1520.83</v>
      </c>
      <c r="Q174" s="20" t="n">
        <f aca="false">ROUND(F174*P174,2)</f>
        <v>1520.83</v>
      </c>
    </row>
    <row r="175" customFormat="false" ht="46.25" hidden="false" customHeight="false" outlineLevel="0" collapsed="false">
      <c r="B175" s="55" t="n">
        <v>174</v>
      </c>
      <c r="C175" s="55" t="n">
        <v>170116</v>
      </c>
      <c r="D175" s="56" t="s">
        <v>212</v>
      </c>
      <c r="E175" s="55" t="s">
        <v>17</v>
      </c>
      <c r="F175" s="55" t="n">
        <v>1</v>
      </c>
      <c r="G175" s="55" t="s">
        <v>18</v>
      </c>
      <c r="H175" s="55" t="s">
        <v>213</v>
      </c>
      <c r="I175" s="55" t="s">
        <v>189</v>
      </c>
      <c r="J175" s="55" t="s">
        <v>214</v>
      </c>
      <c r="K175" s="55" t="s">
        <v>215</v>
      </c>
      <c r="L175" s="57" t="s">
        <v>216</v>
      </c>
      <c r="M175" s="57" t="s">
        <v>217</v>
      </c>
      <c r="N175" s="58" t="s">
        <v>194</v>
      </c>
      <c r="O175" s="59" t="s">
        <v>195</v>
      </c>
      <c r="P175" s="20" t="n">
        <v>749.49</v>
      </c>
      <c r="Q175" s="20" t="n">
        <f aca="false">ROUND(F175*P175,2)</f>
        <v>749.49</v>
      </c>
    </row>
    <row r="176" customFormat="false" ht="98.5" hidden="false" customHeight="false" outlineLevel="0" collapsed="false">
      <c r="B176" s="60" t="n">
        <v>175</v>
      </c>
      <c r="C176" s="60" t="n">
        <v>170116</v>
      </c>
      <c r="D176" s="61" t="s">
        <v>36</v>
      </c>
      <c r="E176" s="60" t="s">
        <v>17</v>
      </c>
      <c r="F176" s="60" t="n">
        <v>1</v>
      </c>
      <c r="G176" s="60" t="s">
        <v>18</v>
      </c>
      <c r="H176" s="60" t="s">
        <v>213</v>
      </c>
      <c r="I176" s="60" t="s">
        <v>189</v>
      </c>
      <c r="J176" s="60" t="s">
        <v>214</v>
      </c>
      <c r="K176" s="60" t="s">
        <v>215</v>
      </c>
      <c r="L176" s="54" t="s">
        <v>216</v>
      </c>
      <c r="M176" s="54" t="s">
        <v>217</v>
      </c>
      <c r="N176" s="62" t="s">
        <v>194</v>
      </c>
      <c r="O176" s="63" t="s">
        <v>195</v>
      </c>
      <c r="P176" s="20" t="n">
        <v>2478.61</v>
      </c>
      <c r="Q176" s="20" t="n">
        <f aca="false">ROUND(F176*P176,2)</f>
        <v>2478.61</v>
      </c>
    </row>
    <row r="177" customFormat="false" ht="98.5" hidden="false" customHeight="false" outlineLevel="0" collapsed="false">
      <c r="B177" s="13" t="n">
        <v>176</v>
      </c>
      <c r="C177" s="55" t="n">
        <v>170116</v>
      </c>
      <c r="D177" s="15" t="s">
        <v>223</v>
      </c>
      <c r="E177" s="55" t="s">
        <v>17</v>
      </c>
      <c r="F177" s="55" t="n">
        <v>1</v>
      </c>
      <c r="G177" s="55" t="s">
        <v>18</v>
      </c>
      <c r="H177" s="55" t="s">
        <v>213</v>
      </c>
      <c r="I177" s="55" t="s">
        <v>189</v>
      </c>
      <c r="J177" s="55" t="s">
        <v>214</v>
      </c>
      <c r="K177" s="55" t="s">
        <v>215</v>
      </c>
      <c r="L177" s="57" t="s">
        <v>216</v>
      </c>
      <c r="M177" s="57" t="s">
        <v>217</v>
      </c>
      <c r="N177" s="58" t="s">
        <v>194</v>
      </c>
      <c r="O177" s="59" t="s">
        <v>195</v>
      </c>
      <c r="P177" s="20" t="n">
        <v>1042.21</v>
      </c>
      <c r="Q177" s="20" t="n">
        <f aca="false">ROUND(F177*P177,2)</f>
        <v>1042.21</v>
      </c>
    </row>
    <row r="178" customFormat="false" ht="46.25" hidden="false" customHeight="false" outlineLevel="0" collapsed="false">
      <c r="B178" s="13" t="n">
        <v>177</v>
      </c>
      <c r="C178" s="52" t="n">
        <v>170116</v>
      </c>
      <c r="D178" s="53" t="s">
        <v>124</v>
      </c>
      <c r="E178" s="52" t="s">
        <v>187</v>
      </c>
      <c r="F178" s="52" t="n">
        <v>1</v>
      </c>
      <c r="G178" s="52" t="s">
        <v>246</v>
      </c>
      <c r="H178" s="52" t="s">
        <v>213</v>
      </c>
      <c r="I178" s="52" t="s">
        <v>189</v>
      </c>
      <c r="J178" s="52" t="s">
        <v>214</v>
      </c>
      <c r="K178" s="52" t="s">
        <v>215</v>
      </c>
      <c r="L178" s="54" t="s">
        <v>216</v>
      </c>
      <c r="M178" s="54" t="s">
        <v>217</v>
      </c>
      <c r="N178" s="62" t="s">
        <v>270</v>
      </c>
      <c r="O178" s="63" t="s">
        <v>195</v>
      </c>
      <c r="P178" s="20" t="n">
        <v>192.63</v>
      </c>
      <c r="Q178" s="20" t="n">
        <f aca="false">ROUND(F178*P178,2)</f>
        <v>192.63</v>
      </c>
    </row>
    <row r="179" customFormat="false" ht="46.25" hidden="false" customHeight="false" outlineLevel="0" collapsed="false">
      <c r="B179" s="13" t="n">
        <v>178</v>
      </c>
      <c r="C179" s="16" t="n">
        <v>170116</v>
      </c>
      <c r="D179" s="26" t="s">
        <v>85</v>
      </c>
      <c r="E179" s="64" t="s">
        <v>187</v>
      </c>
      <c r="F179" s="64" t="n">
        <v>1</v>
      </c>
      <c r="G179" s="64" t="s">
        <v>246</v>
      </c>
      <c r="H179" s="64" t="s">
        <v>213</v>
      </c>
      <c r="I179" s="64" t="s">
        <v>189</v>
      </c>
      <c r="J179" s="64" t="s">
        <v>214</v>
      </c>
      <c r="K179" s="64" t="s">
        <v>215</v>
      </c>
      <c r="L179" s="57" t="s">
        <v>216</v>
      </c>
      <c r="M179" s="57" t="s">
        <v>217</v>
      </c>
      <c r="N179" s="58" t="s">
        <v>270</v>
      </c>
      <c r="O179" s="59" t="s">
        <v>195</v>
      </c>
      <c r="P179" s="20" t="n">
        <v>1987.56</v>
      </c>
      <c r="Q179" s="20" t="n">
        <f aca="false">ROUND(F179*P179,2)</f>
        <v>1987.56</v>
      </c>
    </row>
    <row r="180" customFormat="false" ht="185.8" hidden="false" customHeight="false" outlineLevel="0" collapsed="false">
      <c r="B180" s="13" t="n">
        <v>179</v>
      </c>
      <c r="C180" s="14" t="n">
        <v>170058</v>
      </c>
      <c r="D180" s="15" t="s">
        <v>271</v>
      </c>
      <c r="E180" s="14" t="s">
        <v>17</v>
      </c>
      <c r="F180" s="14" t="n">
        <v>6</v>
      </c>
      <c r="G180" s="14" t="s">
        <v>18</v>
      </c>
      <c r="H180" s="14" t="s">
        <v>140</v>
      </c>
      <c r="I180" s="14" t="s">
        <v>141</v>
      </c>
      <c r="J180" s="14" t="s">
        <v>142</v>
      </c>
      <c r="K180" s="14" t="s">
        <v>143</v>
      </c>
      <c r="L180" s="17" t="s">
        <v>144</v>
      </c>
      <c r="M180" s="17" t="s">
        <v>145</v>
      </c>
      <c r="N180" s="18" t="s">
        <v>194</v>
      </c>
      <c r="O180" s="19" t="s">
        <v>26</v>
      </c>
      <c r="P180" s="20" t="n">
        <v>3441.83</v>
      </c>
      <c r="Q180" s="20" t="n">
        <f aca="false">ROUND(F180*P180,2)</f>
        <v>20650.98</v>
      </c>
    </row>
    <row r="181" customFormat="false" ht="127.6" hidden="false" customHeight="false" outlineLevel="0" collapsed="false">
      <c r="B181" s="13" t="n">
        <v>180</v>
      </c>
      <c r="C181" s="14" t="n">
        <v>170058</v>
      </c>
      <c r="D181" s="15" t="s">
        <v>272</v>
      </c>
      <c r="E181" s="14" t="s">
        <v>17</v>
      </c>
      <c r="F181" s="14" t="n">
        <v>6</v>
      </c>
      <c r="G181" s="14" t="s">
        <v>18</v>
      </c>
      <c r="H181" s="14" t="s">
        <v>140</v>
      </c>
      <c r="I181" s="14" t="s">
        <v>141</v>
      </c>
      <c r="J181" s="14" t="s">
        <v>142</v>
      </c>
      <c r="K181" s="14" t="s">
        <v>143</v>
      </c>
      <c r="L181" s="14" t="s">
        <v>144</v>
      </c>
      <c r="M181" s="14" t="s">
        <v>145</v>
      </c>
      <c r="N181" s="23" t="s">
        <v>194</v>
      </c>
      <c r="O181" s="19" t="s">
        <v>26</v>
      </c>
      <c r="P181" s="20" t="n">
        <v>820.63</v>
      </c>
      <c r="Q181" s="20" t="n">
        <f aca="false">ROUND(F181*P181,2)</f>
        <v>4923.78</v>
      </c>
    </row>
    <row r="182" customFormat="false" ht="82.05" hidden="false" customHeight="false" outlineLevel="0" collapsed="false">
      <c r="B182" s="13" t="n">
        <v>181</v>
      </c>
      <c r="C182" s="14" t="n">
        <v>170058</v>
      </c>
      <c r="D182" s="65" t="s">
        <v>273</v>
      </c>
      <c r="E182" s="14" t="s">
        <v>17</v>
      </c>
      <c r="F182" s="14" t="n">
        <v>7</v>
      </c>
      <c r="G182" s="14" t="s">
        <v>18</v>
      </c>
      <c r="H182" s="14" t="s">
        <v>140</v>
      </c>
      <c r="I182" s="14" t="s">
        <v>141</v>
      </c>
      <c r="J182" s="14" t="s">
        <v>142</v>
      </c>
      <c r="K182" s="14" t="s">
        <v>143</v>
      </c>
      <c r="L182" s="17" t="s">
        <v>144</v>
      </c>
      <c r="M182" s="17" t="s">
        <v>145</v>
      </c>
      <c r="N182" s="18" t="s">
        <v>274</v>
      </c>
      <c r="O182" s="19" t="s">
        <v>26</v>
      </c>
      <c r="P182" s="20" t="n">
        <v>1009</v>
      </c>
      <c r="Q182" s="20" t="n">
        <f aca="false">ROUND(F182*P182,2)</f>
        <v>7063</v>
      </c>
    </row>
    <row r="183" customFormat="false" ht="117" hidden="false" customHeight="true" outlineLevel="0" collapsed="false">
      <c r="B183" s="13" t="n">
        <v>182</v>
      </c>
      <c r="C183" s="16" t="n">
        <v>170058</v>
      </c>
      <c r="D183" s="15" t="s">
        <v>46</v>
      </c>
      <c r="E183" s="16" t="s">
        <v>44</v>
      </c>
      <c r="F183" s="16" t="n">
        <v>6</v>
      </c>
      <c r="G183" s="16" t="s">
        <v>18</v>
      </c>
      <c r="H183" s="16" t="s">
        <v>140</v>
      </c>
      <c r="I183" s="16" t="s">
        <v>141</v>
      </c>
      <c r="J183" s="16" t="s">
        <v>142</v>
      </c>
      <c r="K183" s="16" t="s">
        <v>143</v>
      </c>
      <c r="L183" s="16" t="s">
        <v>144</v>
      </c>
      <c r="M183" s="17" t="s">
        <v>145</v>
      </c>
      <c r="N183" s="18" t="s">
        <v>275</v>
      </c>
      <c r="O183" s="19" t="s">
        <v>26</v>
      </c>
      <c r="P183" s="20" t="n">
        <v>301.55</v>
      </c>
      <c r="Q183" s="20" t="n">
        <f aca="false">ROUND(F183*P183,2)</f>
        <v>1809.3</v>
      </c>
    </row>
    <row r="184" customFormat="false" ht="46.25" hidden="false" customHeight="false" outlineLevel="0" collapsed="false">
      <c r="B184" s="13" t="n">
        <v>183</v>
      </c>
      <c r="C184" s="16" t="n">
        <v>170058</v>
      </c>
      <c r="D184" s="66" t="s">
        <v>43</v>
      </c>
      <c r="E184" s="16" t="s">
        <v>44</v>
      </c>
      <c r="F184" s="16" t="n">
        <v>6</v>
      </c>
      <c r="G184" s="16" t="s">
        <v>18</v>
      </c>
      <c r="H184" s="16" t="s">
        <v>140</v>
      </c>
      <c r="I184" s="16" t="s">
        <v>141</v>
      </c>
      <c r="J184" s="16" t="s">
        <v>142</v>
      </c>
      <c r="K184" s="16" t="s">
        <v>143</v>
      </c>
      <c r="L184" s="17" t="s">
        <v>144</v>
      </c>
      <c r="M184" s="17" t="s">
        <v>145</v>
      </c>
      <c r="N184" s="18" t="s">
        <v>276</v>
      </c>
      <c r="O184" s="19" t="s">
        <v>26</v>
      </c>
      <c r="P184" s="20" t="n">
        <v>127.48</v>
      </c>
      <c r="Q184" s="20" t="n">
        <f aca="false">ROUND(F184*P184,2)</f>
        <v>764.88</v>
      </c>
    </row>
    <row r="185" customFormat="false" ht="288.8" hidden="false" customHeight="false" outlineLevel="0" collapsed="false">
      <c r="B185" s="13" t="n">
        <v>184</v>
      </c>
      <c r="C185" s="16" t="n">
        <v>170058</v>
      </c>
      <c r="D185" s="67" t="s">
        <v>277</v>
      </c>
      <c r="E185" s="16" t="s">
        <v>17</v>
      </c>
      <c r="F185" s="16" t="n">
        <v>2</v>
      </c>
      <c r="G185" s="16" t="s">
        <v>18</v>
      </c>
      <c r="H185" s="16" t="s">
        <v>140</v>
      </c>
      <c r="I185" s="16" t="s">
        <v>141</v>
      </c>
      <c r="J185" s="16" t="s">
        <v>142</v>
      </c>
      <c r="K185" s="16" t="s">
        <v>143</v>
      </c>
      <c r="L185" s="17" t="s">
        <v>144</v>
      </c>
      <c r="M185" s="17" t="s">
        <v>145</v>
      </c>
      <c r="N185" s="68" t="s">
        <v>278</v>
      </c>
      <c r="O185" s="19" t="s">
        <v>26</v>
      </c>
      <c r="P185" s="20" t="n">
        <v>1493.61</v>
      </c>
      <c r="Q185" s="20" t="n">
        <f aca="false">ROUND(F185*P185,2)</f>
        <v>2987.22</v>
      </c>
    </row>
    <row r="186" customFormat="false" ht="57.45" hidden="false" customHeight="false" outlineLevel="0" collapsed="false">
      <c r="B186" s="13" t="n">
        <v>185</v>
      </c>
      <c r="C186" s="14" t="n">
        <v>170040</v>
      </c>
      <c r="D186" s="15" t="s">
        <v>279</v>
      </c>
      <c r="E186" s="14" t="s">
        <v>280</v>
      </c>
      <c r="F186" s="14" t="n">
        <v>10</v>
      </c>
      <c r="G186" s="14" t="s">
        <v>18</v>
      </c>
      <c r="H186" s="14" t="s">
        <v>281</v>
      </c>
      <c r="I186" s="14" t="s">
        <v>282</v>
      </c>
      <c r="J186" s="14" t="s">
        <v>283</v>
      </c>
      <c r="K186" s="14" t="s">
        <v>284</v>
      </c>
      <c r="L186" s="14" t="s">
        <v>285</v>
      </c>
      <c r="M186" s="14" t="s">
        <v>286</v>
      </c>
      <c r="N186" s="24" t="s">
        <v>287</v>
      </c>
      <c r="O186" s="19" t="s">
        <v>288</v>
      </c>
      <c r="P186" s="20" t="n">
        <v>2469.69</v>
      </c>
      <c r="Q186" s="20" t="n">
        <f aca="false">ROUND(F186*P186,2)</f>
        <v>24696.9</v>
      </c>
    </row>
    <row r="187" customFormat="false" ht="69.4" hidden="false" customHeight="false" outlineLevel="0" collapsed="false">
      <c r="B187" s="13" t="n">
        <v>186</v>
      </c>
      <c r="C187" s="14" t="n">
        <v>170040</v>
      </c>
      <c r="D187" s="15" t="s">
        <v>289</v>
      </c>
      <c r="E187" s="14" t="s">
        <v>280</v>
      </c>
      <c r="F187" s="14" t="n">
        <v>8</v>
      </c>
      <c r="G187" s="14" t="s">
        <v>18</v>
      </c>
      <c r="H187" s="14" t="s">
        <v>281</v>
      </c>
      <c r="I187" s="14" t="s">
        <v>282</v>
      </c>
      <c r="J187" s="14" t="s">
        <v>283</v>
      </c>
      <c r="K187" s="14" t="s">
        <v>284</v>
      </c>
      <c r="L187" s="14" t="s">
        <v>285</v>
      </c>
      <c r="M187" s="14" t="s">
        <v>286</v>
      </c>
      <c r="N187" s="24" t="s">
        <v>287</v>
      </c>
      <c r="O187" s="19" t="s">
        <v>288</v>
      </c>
      <c r="P187" s="20" t="n">
        <v>2745.07</v>
      </c>
      <c r="Q187" s="20" t="n">
        <f aca="false">ROUND(F187*P187,2)</f>
        <v>21960.56</v>
      </c>
    </row>
    <row r="188" customFormat="false" ht="57.45" hidden="false" customHeight="false" outlineLevel="0" collapsed="false">
      <c r="B188" s="13" t="n">
        <v>187</v>
      </c>
      <c r="C188" s="14" t="n">
        <v>170040</v>
      </c>
      <c r="D188" s="15" t="s">
        <v>290</v>
      </c>
      <c r="E188" s="14" t="s">
        <v>280</v>
      </c>
      <c r="F188" s="14" t="n">
        <v>6</v>
      </c>
      <c r="G188" s="14" t="s">
        <v>18</v>
      </c>
      <c r="H188" s="14" t="s">
        <v>281</v>
      </c>
      <c r="I188" s="14" t="s">
        <v>282</v>
      </c>
      <c r="J188" s="14" t="s">
        <v>283</v>
      </c>
      <c r="K188" s="14" t="s">
        <v>284</v>
      </c>
      <c r="L188" s="14" t="s">
        <v>285</v>
      </c>
      <c r="M188" s="14" t="s">
        <v>286</v>
      </c>
      <c r="N188" s="24" t="s">
        <v>287</v>
      </c>
      <c r="O188" s="19" t="s">
        <v>288</v>
      </c>
      <c r="P188" s="20" t="n">
        <v>5550.3</v>
      </c>
      <c r="Q188" s="20" t="n">
        <f aca="false">ROUND(F188*P188,2)</f>
        <v>33301.8</v>
      </c>
    </row>
    <row r="189" customFormat="false" ht="69.4" hidden="false" customHeight="false" outlineLevel="0" collapsed="false">
      <c r="B189" s="13" t="n">
        <v>188</v>
      </c>
      <c r="C189" s="14" t="n">
        <v>170040</v>
      </c>
      <c r="D189" s="15" t="s">
        <v>291</v>
      </c>
      <c r="E189" s="14" t="s">
        <v>280</v>
      </c>
      <c r="F189" s="14" t="n">
        <v>4</v>
      </c>
      <c r="G189" s="14" t="s">
        <v>18</v>
      </c>
      <c r="H189" s="14" t="s">
        <v>281</v>
      </c>
      <c r="I189" s="14" t="s">
        <v>282</v>
      </c>
      <c r="J189" s="14" t="s">
        <v>283</v>
      </c>
      <c r="K189" s="14" t="s">
        <v>284</v>
      </c>
      <c r="L189" s="14" t="s">
        <v>285</v>
      </c>
      <c r="M189" s="14" t="s">
        <v>286</v>
      </c>
      <c r="N189" s="24" t="s">
        <v>287</v>
      </c>
      <c r="O189" s="19" t="s">
        <v>288</v>
      </c>
      <c r="P189" s="20" t="n">
        <v>4663.89</v>
      </c>
      <c r="Q189" s="20" t="n">
        <f aca="false">ROUND(F189*P189,2)</f>
        <v>18655.56</v>
      </c>
    </row>
    <row r="190" customFormat="false" ht="57.45" hidden="false" customHeight="false" outlineLevel="0" collapsed="false">
      <c r="B190" s="13" t="n">
        <v>189</v>
      </c>
      <c r="C190" s="14" t="n">
        <v>170040</v>
      </c>
      <c r="D190" s="15" t="s">
        <v>292</v>
      </c>
      <c r="E190" s="14" t="s">
        <v>280</v>
      </c>
      <c r="F190" s="14" t="n">
        <v>4</v>
      </c>
      <c r="G190" s="14" t="s">
        <v>18</v>
      </c>
      <c r="H190" s="14" t="s">
        <v>281</v>
      </c>
      <c r="I190" s="14" t="s">
        <v>282</v>
      </c>
      <c r="J190" s="14" t="s">
        <v>283</v>
      </c>
      <c r="K190" s="14" t="s">
        <v>284</v>
      </c>
      <c r="L190" s="14" t="s">
        <v>285</v>
      </c>
      <c r="M190" s="14" t="s">
        <v>286</v>
      </c>
      <c r="N190" s="24" t="s">
        <v>287</v>
      </c>
      <c r="O190" s="19" t="s">
        <v>288</v>
      </c>
      <c r="P190" s="20" t="n">
        <v>6385.05</v>
      </c>
      <c r="Q190" s="20" t="n">
        <f aca="false">ROUND(F190*P190,2)</f>
        <v>25540.2</v>
      </c>
    </row>
    <row r="191" customFormat="false" ht="69.4" hidden="false" customHeight="false" outlineLevel="0" collapsed="false">
      <c r="B191" s="13" t="n">
        <v>190</v>
      </c>
      <c r="C191" s="14" t="n">
        <v>170040</v>
      </c>
      <c r="D191" s="15" t="s">
        <v>293</v>
      </c>
      <c r="E191" s="14" t="s">
        <v>280</v>
      </c>
      <c r="F191" s="14" t="n">
        <v>4</v>
      </c>
      <c r="G191" s="14" t="s">
        <v>18</v>
      </c>
      <c r="H191" s="14" t="s">
        <v>281</v>
      </c>
      <c r="I191" s="14" t="s">
        <v>282</v>
      </c>
      <c r="J191" s="14" t="s">
        <v>283</v>
      </c>
      <c r="K191" s="14" t="s">
        <v>284</v>
      </c>
      <c r="L191" s="14" t="s">
        <v>285</v>
      </c>
      <c r="M191" s="14" t="s">
        <v>286</v>
      </c>
      <c r="N191" s="24" t="s">
        <v>287</v>
      </c>
      <c r="O191" s="19" t="s">
        <v>288</v>
      </c>
      <c r="P191" s="20" t="n">
        <v>6276.75</v>
      </c>
      <c r="Q191" s="20" t="n">
        <f aca="false">ROUND(F191*P191,2)</f>
        <v>25107</v>
      </c>
    </row>
    <row r="192" customFormat="false" ht="69.4" hidden="false" customHeight="false" outlineLevel="0" collapsed="false">
      <c r="B192" s="13" t="n">
        <v>191</v>
      </c>
      <c r="C192" s="14" t="n">
        <v>170040</v>
      </c>
      <c r="D192" s="15" t="s">
        <v>294</v>
      </c>
      <c r="E192" s="14" t="s">
        <v>280</v>
      </c>
      <c r="F192" s="14" t="n">
        <v>6</v>
      </c>
      <c r="G192" s="14" t="s">
        <v>18</v>
      </c>
      <c r="H192" s="14" t="s">
        <v>281</v>
      </c>
      <c r="I192" s="14" t="s">
        <v>282</v>
      </c>
      <c r="J192" s="14" t="s">
        <v>283</v>
      </c>
      <c r="K192" s="14" t="s">
        <v>284</v>
      </c>
      <c r="L192" s="14" t="s">
        <v>285</v>
      </c>
      <c r="M192" s="14" t="s">
        <v>286</v>
      </c>
      <c r="N192" s="24" t="s">
        <v>287</v>
      </c>
      <c r="O192" s="19" t="s">
        <v>288</v>
      </c>
      <c r="P192" s="20" t="n">
        <v>8434</v>
      </c>
      <c r="Q192" s="20" t="n">
        <f aca="false">ROUND(F192*P192,2)</f>
        <v>50604</v>
      </c>
    </row>
    <row r="193" customFormat="false" ht="57.45" hidden="false" customHeight="false" outlineLevel="0" collapsed="false">
      <c r="B193" s="13" t="n">
        <v>192</v>
      </c>
      <c r="C193" s="14" t="n">
        <v>170040</v>
      </c>
      <c r="D193" s="15" t="s">
        <v>295</v>
      </c>
      <c r="E193" s="14" t="s">
        <v>280</v>
      </c>
      <c r="F193" s="14" t="n">
        <v>8</v>
      </c>
      <c r="G193" s="14" t="s">
        <v>18</v>
      </c>
      <c r="H193" s="14" t="s">
        <v>281</v>
      </c>
      <c r="I193" s="14" t="s">
        <v>282</v>
      </c>
      <c r="J193" s="14" t="s">
        <v>283</v>
      </c>
      <c r="K193" s="14" t="s">
        <v>284</v>
      </c>
      <c r="L193" s="14" t="s">
        <v>285</v>
      </c>
      <c r="M193" s="14" t="s">
        <v>286</v>
      </c>
      <c r="N193" s="24" t="s">
        <v>287</v>
      </c>
      <c r="O193" s="19" t="s">
        <v>288</v>
      </c>
      <c r="P193" s="20" t="n">
        <v>10908.17</v>
      </c>
      <c r="Q193" s="20" t="n">
        <f aca="false">ROUND(F193*P193,2)</f>
        <v>87265.36</v>
      </c>
    </row>
    <row r="194" customFormat="false" ht="69.4" hidden="false" customHeight="false" outlineLevel="0" collapsed="false">
      <c r="B194" s="13" t="n">
        <v>193</v>
      </c>
      <c r="C194" s="14" t="n">
        <v>170035</v>
      </c>
      <c r="D194" s="15" t="s">
        <v>296</v>
      </c>
      <c r="E194" s="14" t="s">
        <v>280</v>
      </c>
      <c r="F194" s="14" t="n">
        <v>1</v>
      </c>
      <c r="G194" s="14" t="s">
        <v>18</v>
      </c>
      <c r="H194" s="14" t="s">
        <v>297</v>
      </c>
      <c r="I194" s="14" t="s">
        <v>298</v>
      </c>
      <c r="J194" s="14" t="s">
        <v>299</v>
      </c>
      <c r="K194" s="14" t="s">
        <v>300</v>
      </c>
      <c r="L194" s="14" t="s">
        <v>301</v>
      </c>
      <c r="M194" s="14" t="s">
        <v>302</v>
      </c>
      <c r="N194" s="24" t="s">
        <v>303</v>
      </c>
      <c r="O194" s="19" t="s">
        <v>304</v>
      </c>
      <c r="P194" s="20" t="n">
        <v>4483.37</v>
      </c>
      <c r="Q194" s="20" t="n">
        <f aca="false">ROUND(F194*P194,2)</f>
        <v>4483.37</v>
      </c>
    </row>
    <row r="195" customFormat="false" ht="69.4" hidden="false" customHeight="false" outlineLevel="0" collapsed="false">
      <c r="B195" s="13" t="n">
        <v>194</v>
      </c>
      <c r="C195" s="14" t="n">
        <v>170035</v>
      </c>
      <c r="D195" s="15" t="s">
        <v>293</v>
      </c>
      <c r="E195" s="14" t="s">
        <v>280</v>
      </c>
      <c r="F195" s="14" t="n">
        <v>1</v>
      </c>
      <c r="G195" s="14" t="s">
        <v>18</v>
      </c>
      <c r="H195" s="14" t="s">
        <v>297</v>
      </c>
      <c r="I195" s="14" t="s">
        <v>298</v>
      </c>
      <c r="J195" s="14" t="s">
        <v>299</v>
      </c>
      <c r="K195" s="14" t="s">
        <v>300</v>
      </c>
      <c r="L195" s="14" t="s">
        <v>301</v>
      </c>
      <c r="M195" s="14" t="s">
        <v>302</v>
      </c>
      <c r="N195" s="24" t="s">
        <v>303</v>
      </c>
      <c r="O195" s="19" t="s">
        <v>305</v>
      </c>
      <c r="P195" s="20" t="n">
        <v>6262</v>
      </c>
      <c r="Q195" s="20" t="n">
        <f aca="false">ROUND(F195*P195,2)</f>
        <v>6262</v>
      </c>
    </row>
    <row r="196" customFormat="false" ht="46.25" hidden="false" customHeight="false" outlineLevel="0" collapsed="false">
      <c r="B196" s="13" t="n">
        <v>195</v>
      </c>
      <c r="C196" s="14" t="n">
        <v>170028</v>
      </c>
      <c r="D196" s="15" t="s">
        <v>306</v>
      </c>
      <c r="E196" s="14" t="s">
        <v>280</v>
      </c>
      <c r="F196" s="14" t="n">
        <v>8</v>
      </c>
      <c r="G196" s="14" t="s">
        <v>18</v>
      </c>
      <c r="H196" s="14" t="s">
        <v>307</v>
      </c>
      <c r="I196" s="14" t="s">
        <v>308</v>
      </c>
      <c r="J196" s="14" t="s">
        <v>309</v>
      </c>
      <c r="K196" s="14" t="s">
        <v>310</v>
      </c>
      <c r="L196" s="14" t="s">
        <v>311</v>
      </c>
      <c r="M196" s="14" t="s">
        <v>312</v>
      </c>
      <c r="N196" s="24" t="s">
        <v>313</v>
      </c>
      <c r="O196" s="19" t="s">
        <v>314</v>
      </c>
      <c r="P196" s="20" t="n">
        <v>2820.02</v>
      </c>
      <c r="Q196" s="20" t="n">
        <f aca="false">ROUND(F196*P196,2)</f>
        <v>22560.16</v>
      </c>
    </row>
    <row r="197" customFormat="false" ht="46.25" hidden="false" customHeight="false" outlineLevel="0" collapsed="false">
      <c r="B197" s="13" t="n">
        <v>196</v>
      </c>
      <c r="C197" s="14" t="n">
        <v>170028</v>
      </c>
      <c r="D197" s="15" t="s">
        <v>290</v>
      </c>
      <c r="E197" s="14" t="s">
        <v>280</v>
      </c>
      <c r="F197" s="14" t="n">
        <v>3</v>
      </c>
      <c r="G197" s="14" t="s">
        <v>18</v>
      </c>
      <c r="H197" s="14" t="s">
        <v>307</v>
      </c>
      <c r="I197" s="14" t="s">
        <v>308</v>
      </c>
      <c r="J197" s="14" t="s">
        <v>309</v>
      </c>
      <c r="K197" s="14" t="s">
        <v>310</v>
      </c>
      <c r="L197" s="14" t="s">
        <v>311</v>
      </c>
      <c r="M197" s="14" t="s">
        <v>312</v>
      </c>
      <c r="N197" s="24" t="s">
        <v>313</v>
      </c>
      <c r="O197" s="19" t="s">
        <v>305</v>
      </c>
      <c r="P197" s="20" t="n">
        <v>5550.3</v>
      </c>
      <c r="Q197" s="20" t="n">
        <f aca="false">ROUND(F197*P197,2)</f>
        <v>16650.9</v>
      </c>
    </row>
    <row r="198" customFormat="false" ht="46.25" hidden="false" customHeight="false" outlineLevel="0" collapsed="false">
      <c r="B198" s="13" t="n">
        <v>197</v>
      </c>
      <c r="C198" s="14" t="n">
        <v>170028</v>
      </c>
      <c r="D198" s="15" t="s">
        <v>315</v>
      </c>
      <c r="E198" s="14" t="s">
        <v>280</v>
      </c>
      <c r="F198" s="14" t="n">
        <v>4</v>
      </c>
      <c r="G198" s="14" t="s">
        <v>18</v>
      </c>
      <c r="H198" s="14" t="s">
        <v>307</v>
      </c>
      <c r="I198" s="14" t="s">
        <v>308</v>
      </c>
      <c r="J198" s="14" t="s">
        <v>309</v>
      </c>
      <c r="K198" s="14" t="s">
        <v>310</v>
      </c>
      <c r="L198" s="14" t="s">
        <v>311</v>
      </c>
      <c r="M198" s="14" t="s">
        <v>312</v>
      </c>
      <c r="N198" s="24" t="s">
        <v>313</v>
      </c>
      <c r="O198" s="19" t="s">
        <v>314</v>
      </c>
      <c r="P198" s="20" t="n">
        <v>4610.13</v>
      </c>
      <c r="Q198" s="20" t="n">
        <f aca="false">ROUND(F198*P198,2)</f>
        <v>18440.52</v>
      </c>
    </row>
    <row r="199" customFormat="false" ht="69.4" hidden="false" customHeight="false" outlineLevel="0" collapsed="false">
      <c r="B199" s="13" t="n">
        <v>198</v>
      </c>
      <c r="C199" s="14" t="n">
        <v>170028</v>
      </c>
      <c r="D199" s="15" t="s">
        <v>293</v>
      </c>
      <c r="E199" s="14" t="s">
        <v>280</v>
      </c>
      <c r="F199" s="14" t="n">
        <v>2</v>
      </c>
      <c r="G199" s="14" t="s">
        <v>18</v>
      </c>
      <c r="H199" s="14" t="s">
        <v>316</v>
      </c>
      <c r="I199" s="14" t="s">
        <v>308</v>
      </c>
      <c r="J199" s="14" t="s">
        <v>317</v>
      </c>
      <c r="K199" s="14" t="s">
        <v>318</v>
      </c>
      <c r="L199" s="14" t="s">
        <v>319</v>
      </c>
      <c r="M199" s="14" t="s">
        <v>320</v>
      </c>
      <c r="N199" s="24" t="s">
        <v>313</v>
      </c>
      <c r="O199" s="19" t="s">
        <v>305</v>
      </c>
      <c r="P199" s="20" t="n">
        <v>6330.77</v>
      </c>
      <c r="Q199" s="20" t="n">
        <f aca="false">ROUND(F199*P199,2)</f>
        <v>12661.54</v>
      </c>
    </row>
    <row r="200" customFormat="false" ht="69.4" hidden="false" customHeight="false" outlineLevel="0" collapsed="false">
      <c r="B200" s="13" t="n">
        <v>199</v>
      </c>
      <c r="C200" s="14" t="n">
        <v>170028</v>
      </c>
      <c r="D200" s="15" t="s">
        <v>289</v>
      </c>
      <c r="E200" s="14" t="s">
        <v>280</v>
      </c>
      <c r="F200" s="14" t="n">
        <v>1</v>
      </c>
      <c r="G200" s="14" t="s">
        <v>18</v>
      </c>
      <c r="H200" s="14" t="s">
        <v>316</v>
      </c>
      <c r="I200" s="14" t="s">
        <v>308</v>
      </c>
      <c r="J200" s="14" t="s">
        <v>321</v>
      </c>
      <c r="K200" s="14" t="s">
        <v>318</v>
      </c>
      <c r="L200" s="14" t="s">
        <v>319</v>
      </c>
      <c r="M200" s="14" t="s">
        <v>320</v>
      </c>
      <c r="N200" s="24" t="s">
        <v>313</v>
      </c>
      <c r="O200" s="19" t="s">
        <v>305</v>
      </c>
      <c r="P200" s="20" t="n">
        <v>2820.02</v>
      </c>
      <c r="Q200" s="20" t="n">
        <f aca="false">ROUND(F200*P200,2)</f>
        <v>2820.02</v>
      </c>
    </row>
    <row r="201" customFormat="false" ht="69.4" hidden="false" customHeight="false" outlineLevel="0" collapsed="false">
      <c r="B201" s="13" t="n">
        <v>200</v>
      </c>
      <c r="C201" s="14" t="n">
        <v>170028</v>
      </c>
      <c r="D201" s="15" t="s">
        <v>291</v>
      </c>
      <c r="E201" s="14" t="s">
        <v>280</v>
      </c>
      <c r="F201" s="14" t="n">
        <v>3</v>
      </c>
      <c r="G201" s="14" t="s">
        <v>18</v>
      </c>
      <c r="H201" s="14" t="s">
        <v>316</v>
      </c>
      <c r="I201" s="14" t="s">
        <v>308</v>
      </c>
      <c r="J201" s="14" t="s">
        <v>321</v>
      </c>
      <c r="K201" s="14" t="s">
        <v>318</v>
      </c>
      <c r="L201" s="14" t="s">
        <v>319</v>
      </c>
      <c r="M201" s="14" t="s">
        <v>320</v>
      </c>
      <c r="N201" s="24" t="s">
        <v>313</v>
      </c>
      <c r="O201" s="19" t="s">
        <v>305</v>
      </c>
      <c r="P201" s="20" t="n">
        <v>4610.13</v>
      </c>
      <c r="Q201" s="20" t="n">
        <f aca="false">ROUND(F201*P201,2)</f>
        <v>13830.39</v>
      </c>
    </row>
    <row r="202" customFormat="false" ht="59.7" hidden="false" customHeight="false" outlineLevel="0" collapsed="false">
      <c r="B202" s="13" t="n">
        <v>201</v>
      </c>
      <c r="C202" s="14" t="n">
        <v>170040</v>
      </c>
      <c r="D202" s="15" t="s">
        <v>322</v>
      </c>
      <c r="E202" s="14" t="s">
        <v>323</v>
      </c>
      <c r="F202" s="14" t="n">
        <v>20</v>
      </c>
      <c r="G202" s="14" t="s">
        <v>18</v>
      </c>
      <c r="H202" s="14" t="s">
        <v>281</v>
      </c>
      <c r="I202" s="14" t="s">
        <v>282</v>
      </c>
      <c r="J202" s="14" t="s">
        <v>283</v>
      </c>
      <c r="K202" s="14" t="s">
        <v>284</v>
      </c>
      <c r="L202" s="14" t="s">
        <v>324</v>
      </c>
      <c r="M202" s="14" t="s">
        <v>325</v>
      </c>
      <c r="N202" s="24" t="s">
        <v>287</v>
      </c>
      <c r="O202" s="19" t="s">
        <v>326</v>
      </c>
      <c r="P202" s="20" t="n">
        <v>1002.97</v>
      </c>
      <c r="Q202" s="20" t="n">
        <f aca="false">ROUND(F202*P202,2)</f>
        <v>20059.4</v>
      </c>
    </row>
    <row r="203" customFormat="false" ht="46.25" hidden="false" customHeight="false" outlineLevel="0" collapsed="false">
      <c r="B203" s="13" t="n">
        <v>202</v>
      </c>
      <c r="C203" s="14" t="n">
        <v>170040</v>
      </c>
      <c r="D203" s="15" t="s">
        <v>327</v>
      </c>
      <c r="E203" s="14" t="s">
        <v>323</v>
      </c>
      <c r="F203" s="14" t="n">
        <v>5</v>
      </c>
      <c r="G203" s="14" t="s">
        <v>18</v>
      </c>
      <c r="H203" s="14" t="s">
        <v>281</v>
      </c>
      <c r="I203" s="14" t="s">
        <v>282</v>
      </c>
      <c r="J203" s="14" t="s">
        <v>283</v>
      </c>
      <c r="K203" s="14" t="s">
        <v>284</v>
      </c>
      <c r="L203" s="14" t="s">
        <v>324</v>
      </c>
      <c r="M203" s="14" t="s">
        <v>325</v>
      </c>
      <c r="N203" s="24" t="s">
        <v>287</v>
      </c>
      <c r="O203" s="19" t="s">
        <v>326</v>
      </c>
      <c r="P203" s="20" t="n">
        <v>752.83</v>
      </c>
      <c r="Q203" s="20" t="n">
        <f aca="false">ROUND(F203*P203,2)</f>
        <v>3764.15</v>
      </c>
    </row>
    <row r="204" customFormat="false" ht="156.7" hidden="false" customHeight="false" outlineLevel="0" collapsed="false">
      <c r="B204" s="13" t="n">
        <v>203</v>
      </c>
      <c r="C204" s="14" t="n">
        <v>170040</v>
      </c>
      <c r="D204" s="15" t="s">
        <v>328</v>
      </c>
      <c r="E204" s="14" t="s">
        <v>323</v>
      </c>
      <c r="F204" s="14" t="n">
        <v>10</v>
      </c>
      <c r="G204" s="14" t="s">
        <v>18</v>
      </c>
      <c r="H204" s="14" t="s">
        <v>281</v>
      </c>
      <c r="I204" s="14" t="s">
        <v>282</v>
      </c>
      <c r="J204" s="14" t="s">
        <v>283</v>
      </c>
      <c r="K204" s="14" t="s">
        <v>284</v>
      </c>
      <c r="L204" s="14" t="s">
        <v>324</v>
      </c>
      <c r="M204" s="14" t="s">
        <v>325</v>
      </c>
      <c r="N204" s="24" t="s">
        <v>287</v>
      </c>
      <c r="O204" s="19" t="s">
        <v>326</v>
      </c>
      <c r="P204" s="20" t="n">
        <v>4160</v>
      </c>
      <c r="Q204" s="20" t="n">
        <f aca="false">ROUND(F204*P204,2)</f>
        <v>41600</v>
      </c>
    </row>
    <row r="205" customFormat="false" ht="46.25" hidden="false" customHeight="false" outlineLevel="0" collapsed="false">
      <c r="B205" s="13" t="n">
        <v>204</v>
      </c>
      <c r="C205" s="14" t="n">
        <v>170040</v>
      </c>
      <c r="D205" s="26" t="s">
        <v>127</v>
      </c>
      <c r="E205" s="14" t="s">
        <v>323</v>
      </c>
      <c r="F205" s="14" t="n">
        <v>5</v>
      </c>
      <c r="G205" s="14" t="s">
        <v>18</v>
      </c>
      <c r="H205" s="14" t="s">
        <v>281</v>
      </c>
      <c r="I205" s="14" t="s">
        <v>282</v>
      </c>
      <c r="J205" s="14" t="s">
        <v>283</v>
      </c>
      <c r="K205" s="14" t="s">
        <v>284</v>
      </c>
      <c r="L205" s="14" t="s">
        <v>324</v>
      </c>
      <c r="M205" s="14" t="s">
        <v>325</v>
      </c>
      <c r="N205" s="24" t="s">
        <v>287</v>
      </c>
      <c r="O205" s="19" t="s">
        <v>326</v>
      </c>
      <c r="P205" s="20" t="n">
        <v>176.18</v>
      </c>
      <c r="Q205" s="20" t="n">
        <f aca="false">ROUND(F205*P205,2)</f>
        <v>880.9</v>
      </c>
    </row>
    <row r="206" customFormat="false" ht="46.25" hidden="false" customHeight="false" outlineLevel="0" collapsed="false">
      <c r="B206" s="13" t="n">
        <v>205</v>
      </c>
      <c r="C206" s="14" t="n">
        <v>170040</v>
      </c>
      <c r="D206" s="15" t="s">
        <v>329</v>
      </c>
      <c r="E206" s="14" t="s">
        <v>323</v>
      </c>
      <c r="F206" s="14" t="n">
        <v>5</v>
      </c>
      <c r="G206" s="14" t="s">
        <v>18</v>
      </c>
      <c r="H206" s="14" t="s">
        <v>281</v>
      </c>
      <c r="I206" s="14" t="s">
        <v>282</v>
      </c>
      <c r="J206" s="14" t="s">
        <v>283</v>
      </c>
      <c r="K206" s="14" t="s">
        <v>284</v>
      </c>
      <c r="L206" s="14" t="s">
        <v>324</v>
      </c>
      <c r="M206" s="14" t="s">
        <v>325</v>
      </c>
      <c r="N206" s="24" t="s">
        <v>287</v>
      </c>
      <c r="O206" s="19" t="s">
        <v>326</v>
      </c>
      <c r="P206" s="20" t="n">
        <v>3637.3</v>
      </c>
      <c r="Q206" s="20" t="n">
        <f aca="false">ROUND(F206*P206,2)</f>
        <v>18186.5</v>
      </c>
    </row>
    <row r="207" customFormat="false" ht="108.2" hidden="false" customHeight="false" outlineLevel="0" collapsed="false">
      <c r="B207" s="13" t="n">
        <v>206</v>
      </c>
      <c r="C207" s="14" t="n">
        <v>170040</v>
      </c>
      <c r="D207" s="15" t="s">
        <v>330</v>
      </c>
      <c r="E207" s="14" t="s">
        <v>232</v>
      </c>
      <c r="F207" s="14" t="n">
        <v>20</v>
      </c>
      <c r="G207" s="14" t="s">
        <v>18</v>
      </c>
      <c r="H207" s="14" t="s">
        <v>281</v>
      </c>
      <c r="I207" s="14" t="s">
        <v>282</v>
      </c>
      <c r="J207" s="14" t="s">
        <v>283</v>
      </c>
      <c r="K207" s="16" t="s">
        <v>284</v>
      </c>
      <c r="L207" s="16" t="s">
        <v>324</v>
      </c>
      <c r="M207" s="16" t="s">
        <v>325</v>
      </c>
      <c r="N207" s="18" t="s">
        <v>331</v>
      </c>
      <c r="O207" s="33" t="s">
        <v>326</v>
      </c>
      <c r="P207" s="20" t="n">
        <v>473.17</v>
      </c>
      <c r="Q207" s="20" t="n">
        <f aca="false">ROUND(F207*P207,2)</f>
        <v>9463.4</v>
      </c>
    </row>
    <row r="208" customFormat="false" ht="88.8" hidden="false" customHeight="false" outlineLevel="0" collapsed="false">
      <c r="B208" s="13" t="n">
        <v>207</v>
      </c>
      <c r="C208" s="14" t="n">
        <v>170058</v>
      </c>
      <c r="D208" s="15" t="s">
        <v>332</v>
      </c>
      <c r="E208" s="14" t="s">
        <v>232</v>
      </c>
      <c r="F208" s="14" t="n">
        <v>9</v>
      </c>
      <c r="G208" s="14" t="s">
        <v>18</v>
      </c>
      <c r="H208" s="14" t="s">
        <v>333</v>
      </c>
      <c r="I208" s="14" t="s">
        <v>20</v>
      </c>
      <c r="J208" s="23" t="s">
        <v>334</v>
      </c>
      <c r="K208" s="14" t="s">
        <v>335</v>
      </c>
      <c r="L208" s="14" t="s">
        <v>336</v>
      </c>
      <c r="M208" s="14" t="s">
        <v>337</v>
      </c>
      <c r="N208" s="69" t="s">
        <v>338</v>
      </c>
      <c r="O208" s="19" t="s">
        <v>305</v>
      </c>
      <c r="P208" s="20" t="n">
        <v>1295.33</v>
      </c>
      <c r="Q208" s="20" t="n">
        <f aca="false">ROUND(F208*P208,2)</f>
        <v>11657.97</v>
      </c>
    </row>
    <row r="209" customFormat="false" ht="46.25" hidden="false" customHeight="false" outlineLevel="0" collapsed="false">
      <c r="B209" s="13" t="n">
        <v>208</v>
      </c>
      <c r="C209" s="14" t="n">
        <v>170058</v>
      </c>
      <c r="D209" s="15" t="s">
        <v>339</v>
      </c>
      <c r="E209" s="14" t="s">
        <v>44</v>
      </c>
      <c r="F209" s="14" t="n">
        <v>4</v>
      </c>
      <c r="G209" s="14" t="s">
        <v>18</v>
      </c>
      <c r="H209" s="14" t="s">
        <v>340</v>
      </c>
      <c r="I209" s="14" t="s">
        <v>20</v>
      </c>
      <c r="J209" s="23" t="s">
        <v>341</v>
      </c>
      <c r="K209" s="14" t="s">
        <v>342</v>
      </c>
      <c r="L209" s="14" t="s">
        <v>343</v>
      </c>
      <c r="M209" s="14" t="s">
        <v>344</v>
      </c>
      <c r="N209" s="69" t="s">
        <v>345</v>
      </c>
      <c r="O209" s="19" t="s">
        <v>305</v>
      </c>
      <c r="P209" s="20" t="n">
        <v>126.06</v>
      </c>
      <c r="Q209" s="20" t="n">
        <f aca="false">ROUND(F209*P209,2)</f>
        <v>504.24</v>
      </c>
    </row>
    <row r="210" customFormat="false" ht="98.5" hidden="false" customHeight="false" outlineLevel="0" collapsed="false">
      <c r="B210" s="13" t="n">
        <v>209</v>
      </c>
      <c r="C210" s="14" t="n">
        <v>170058</v>
      </c>
      <c r="D210" s="15" t="s">
        <v>346</v>
      </c>
      <c r="E210" s="14" t="s">
        <v>232</v>
      </c>
      <c r="F210" s="14" t="n">
        <v>1</v>
      </c>
      <c r="G210" s="14" t="s">
        <v>18</v>
      </c>
      <c r="H210" s="16" t="s">
        <v>140</v>
      </c>
      <c r="I210" s="16" t="s">
        <v>141</v>
      </c>
      <c r="J210" s="16" t="s">
        <v>142</v>
      </c>
      <c r="K210" s="16" t="s">
        <v>143</v>
      </c>
      <c r="L210" s="17" t="s">
        <v>144</v>
      </c>
      <c r="M210" s="17" t="s">
        <v>145</v>
      </c>
      <c r="N210" s="69" t="s">
        <v>79</v>
      </c>
      <c r="O210" s="19" t="s">
        <v>305</v>
      </c>
      <c r="P210" s="20" t="n">
        <v>1289.73</v>
      </c>
      <c r="Q210" s="20" t="n">
        <f aca="false">ROUND(F210*P210,2)</f>
        <v>1289.73</v>
      </c>
    </row>
    <row r="211" customFormat="false" ht="46.25" hidden="false" customHeight="false" outlineLevel="0" collapsed="false">
      <c r="B211" s="13" t="n">
        <v>210</v>
      </c>
      <c r="C211" s="14" t="n">
        <v>170058</v>
      </c>
      <c r="D211" s="15" t="s">
        <v>347</v>
      </c>
      <c r="E211" s="14" t="s">
        <v>44</v>
      </c>
      <c r="F211" s="14" t="n">
        <v>1</v>
      </c>
      <c r="G211" s="14" t="s">
        <v>18</v>
      </c>
      <c r="H211" s="16" t="s">
        <v>140</v>
      </c>
      <c r="I211" s="16" t="s">
        <v>141</v>
      </c>
      <c r="J211" s="16" t="s">
        <v>142</v>
      </c>
      <c r="K211" s="16" t="s">
        <v>143</v>
      </c>
      <c r="L211" s="17" t="s">
        <v>144</v>
      </c>
      <c r="M211" s="17" t="s">
        <v>145</v>
      </c>
      <c r="N211" s="69" t="s">
        <v>79</v>
      </c>
      <c r="O211" s="19" t="s">
        <v>305</v>
      </c>
      <c r="P211" s="20" t="n">
        <v>126.06</v>
      </c>
      <c r="Q211" s="20" t="n">
        <f aca="false">ROUND(F211*P211,2)</f>
        <v>126.06</v>
      </c>
    </row>
    <row r="212" customFormat="false" ht="88.8" hidden="false" customHeight="false" outlineLevel="0" collapsed="false">
      <c r="B212" s="13" t="n">
        <v>211</v>
      </c>
      <c r="C212" s="14" t="n">
        <v>170058</v>
      </c>
      <c r="D212" s="15" t="s">
        <v>348</v>
      </c>
      <c r="E212" s="14" t="s">
        <v>225</v>
      </c>
      <c r="F212" s="14" t="n">
        <v>5</v>
      </c>
      <c r="G212" s="14" t="s">
        <v>18</v>
      </c>
      <c r="H212" s="16" t="s">
        <v>87</v>
      </c>
      <c r="I212" s="16" t="s">
        <v>88</v>
      </c>
      <c r="J212" s="16" t="s">
        <v>89</v>
      </c>
      <c r="K212" s="16" t="s">
        <v>90</v>
      </c>
      <c r="L212" s="35" t="s">
        <v>91</v>
      </c>
      <c r="M212" s="17" t="s">
        <v>92</v>
      </c>
      <c r="N212" s="69" t="s">
        <v>79</v>
      </c>
      <c r="O212" s="19" t="s">
        <v>305</v>
      </c>
      <c r="P212" s="20" t="n">
        <v>1295.33</v>
      </c>
      <c r="Q212" s="20" t="n">
        <f aca="false">ROUND(F212*P212,2)</f>
        <v>6476.65</v>
      </c>
    </row>
    <row r="213" customFormat="false" ht="34.3" hidden="false" customHeight="false" outlineLevel="0" collapsed="false">
      <c r="B213" s="13" t="n">
        <v>212</v>
      </c>
      <c r="C213" s="14" t="n">
        <v>170058</v>
      </c>
      <c r="D213" s="15" t="s">
        <v>347</v>
      </c>
      <c r="E213" s="14" t="s">
        <v>44</v>
      </c>
      <c r="F213" s="14" t="n">
        <v>5</v>
      </c>
      <c r="G213" s="14" t="s">
        <v>18</v>
      </c>
      <c r="H213" s="16" t="s">
        <v>87</v>
      </c>
      <c r="I213" s="16" t="s">
        <v>88</v>
      </c>
      <c r="J213" s="16" t="s">
        <v>89</v>
      </c>
      <c r="K213" s="16" t="s">
        <v>90</v>
      </c>
      <c r="L213" s="35" t="s">
        <v>91</v>
      </c>
      <c r="M213" s="17" t="s">
        <v>92</v>
      </c>
      <c r="N213" s="69" t="s">
        <v>79</v>
      </c>
      <c r="O213" s="19" t="s">
        <v>305</v>
      </c>
      <c r="P213" s="20" t="n">
        <v>126.06</v>
      </c>
      <c r="Q213" s="20" t="n">
        <f aca="false">ROUND(F213*P213,2)</f>
        <v>630.3</v>
      </c>
    </row>
    <row r="214" customFormat="false" ht="88.8" hidden="false" customHeight="false" outlineLevel="0" collapsed="false">
      <c r="B214" s="13" t="n">
        <v>213</v>
      </c>
      <c r="C214" s="14" t="n">
        <v>170058</v>
      </c>
      <c r="D214" s="15" t="s">
        <v>349</v>
      </c>
      <c r="E214" s="14" t="s">
        <v>232</v>
      </c>
      <c r="F214" s="14" t="n">
        <v>1</v>
      </c>
      <c r="G214" s="14" t="s">
        <v>18</v>
      </c>
      <c r="H214" s="16" t="s">
        <v>87</v>
      </c>
      <c r="I214" s="16" t="s">
        <v>88</v>
      </c>
      <c r="J214" s="16" t="s">
        <v>89</v>
      </c>
      <c r="K214" s="16" t="s">
        <v>90</v>
      </c>
      <c r="L214" s="35" t="s">
        <v>91</v>
      </c>
      <c r="M214" s="17" t="s">
        <v>92</v>
      </c>
      <c r="N214" s="69" t="s">
        <v>79</v>
      </c>
      <c r="O214" s="19" t="s">
        <v>305</v>
      </c>
      <c r="P214" s="20" t="n">
        <v>8863.33</v>
      </c>
      <c r="Q214" s="20" t="n">
        <f aca="false">ROUND(F214*P214,2)</f>
        <v>8863.33</v>
      </c>
    </row>
    <row r="215" customFormat="false" ht="34.3" hidden="false" customHeight="false" outlineLevel="0" collapsed="false">
      <c r="B215" s="13" t="n">
        <v>214</v>
      </c>
      <c r="C215" s="14" t="n">
        <v>170058</v>
      </c>
      <c r="D215" s="15" t="s">
        <v>350</v>
      </c>
      <c r="E215" s="14" t="s">
        <v>44</v>
      </c>
      <c r="F215" s="14" t="n">
        <v>1</v>
      </c>
      <c r="G215" s="14" t="s">
        <v>18</v>
      </c>
      <c r="H215" s="16" t="s">
        <v>87</v>
      </c>
      <c r="I215" s="16" t="s">
        <v>88</v>
      </c>
      <c r="J215" s="16" t="s">
        <v>89</v>
      </c>
      <c r="K215" s="16" t="s">
        <v>90</v>
      </c>
      <c r="L215" s="35" t="s">
        <v>91</v>
      </c>
      <c r="M215" s="17" t="s">
        <v>92</v>
      </c>
      <c r="N215" s="69" t="s">
        <v>79</v>
      </c>
      <c r="O215" s="19" t="s">
        <v>305</v>
      </c>
      <c r="P215" s="20" t="n">
        <v>213.29</v>
      </c>
      <c r="Q215" s="20" t="n">
        <f aca="false">ROUND(F215*P215,2)</f>
        <v>213.29</v>
      </c>
    </row>
    <row r="216" customFormat="false" ht="88.8" hidden="false" customHeight="false" outlineLevel="0" collapsed="false">
      <c r="B216" s="13" t="n">
        <v>215</v>
      </c>
      <c r="C216" s="14" t="n">
        <v>170058</v>
      </c>
      <c r="D216" s="15" t="s">
        <v>349</v>
      </c>
      <c r="E216" s="14" t="s">
        <v>232</v>
      </c>
      <c r="F216" s="14" t="n">
        <v>1</v>
      </c>
      <c r="G216" s="14" t="s">
        <v>18</v>
      </c>
      <c r="H216" s="14" t="s">
        <v>351</v>
      </c>
      <c r="I216" s="14" t="s">
        <v>20</v>
      </c>
      <c r="J216" s="23" t="s">
        <v>341</v>
      </c>
      <c r="K216" s="14" t="s">
        <v>342</v>
      </c>
      <c r="L216" s="14" t="s">
        <v>352</v>
      </c>
      <c r="M216" s="14" t="s">
        <v>353</v>
      </c>
      <c r="N216" s="69" t="s">
        <v>79</v>
      </c>
      <c r="O216" s="19" t="s">
        <v>305</v>
      </c>
      <c r="P216" s="20" t="n">
        <v>8863.33</v>
      </c>
      <c r="Q216" s="20" t="n">
        <f aca="false">ROUND(F216*P216,2)</f>
        <v>8863.33</v>
      </c>
    </row>
    <row r="217" customFormat="false" ht="46.25" hidden="false" customHeight="false" outlineLevel="0" collapsed="false">
      <c r="B217" s="13" t="n">
        <v>216</v>
      </c>
      <c r="C217" s="14" t="n">
        <v>170058</v>
      </c>
      <c r="D217" s="15" t="s">
        <v>350</v>
      </c>
      <c r="E217" s="14" t="s">
        <v>44</v>
      </c>
      <c r="F217" s="14" t="n">
        <v>1</v>
      </c>
      <c r="G217" s="14" t="s">
        <v>18</v>
      </c>
      <c r="H217" s="14" t="s">
        <v>351</v>
      </c>
      <c r="I217" s="14" t="s">
        <v>20</v>
      </c>
      <c r="J217" s="23" t="s">
        <v>341</v>
      </c>
      <c r="K217" s="14" t="s">
        <v>342</v>
      </c>
      <c r="L217" s="14" t="s">
        <v>352</v>
      </c>
      <c r="M217" s="14" t="s">
        <v>353</v>
      </c>
      <c r="N217" s="69" t="s">
        <v>79</v>
      </c>
      <c r="O217" s="19" t="s">
        <v>305</v>
      </c>
      <c r="P217" s="20" t="n">
        <v>213.29</v>
      </c>
      <c r="Q217" s="20" t="n">
        <f aca="false">ROUND(F217*P217,2)</f>
        <v>213.29</v>
      </c>
    </row>
    <row r="218" customFormat="false" ht="88.8" hidden="false" customHeight="false" outlineLevel="0" collapsed="false">
      <c r="B218" s="13" t="n">
        <v>217</v>
      </c>
      <c r="C218" s="14" t="n">
        <v>170058</v>
      </c>
      <c r="D218" s="15" t="s">
        <v>348</v>
      </c>
      <c r="E218" s="14" t="s">
        <v>225</v>
      </c>
      <c r="F218" s="14" t="n">
        <v>5</v>
      </c>
      <c r="G218" s="14" t="s">
        <v>18</v>
      </c>
      <c r="H218" s="14" t="s">
        <v>67</v>
      </c>
      <c r="I218" s="14" t="s">
        <v>20</v>
      </c>
      <c r="J218" s="14" t="s">
        <v>68</v>
      </c>
      <c r="K218" s="14" t="s">
        <v>69</v>
      </c>
      <c r="L218" s="31" t="s">
        <v>70</v>
      </c>
      <c r="M218" s="31" t="s">
        <v>71</v>
      </c>
      <c r="N218" s="69" t="s">
        <v>79</v>
      </c>
      <c r="O218" s="19" t="s">
        <v>305</v>
      </c>
      <c r="P218" s="20" t="n">
        <v>1295.33</v>
      </c>
      <c r="Q218" s="20" t="n">
        <f aca="false">ROUND(F218*P218,2)</f>
        <v>6476.65</v>
      </c>
    </row>
    <row r="219" customFormat="false" ht="40.25" hidden="false" customHeight="false" outlineLevel="0" collapsed="false">
      <c r="B219" s="13" t="n">
        <v>218</v>
      </c>
      <c r="C219" s="14" t="n">
        <v>170058</v>
      </c>
      <c r="D219" s="15" t="s">
        <v>354</v>
      </c>
      <c r="E219" s="14" t="s">
        <v>44</v>
      </c>
      <c r="F219" s="14" t="n">
        <v>5</v>
      </c>
      <c r="G219" s="14" t="s">
        <v>18</v>
      </c>
      <c r="H219" s="14" t="s">
        <v>67</v>
      </c>
      <c r="I219" s="14" t="s">
        <v>20</v>
      </c>
      <c r="J219" s="14" t="s">
        <v>68</v>
      </c>
      <c r="K219" s="14" t="s">
        <v>69</v>
      </c>
      <c r="L219" s="31" t="s">
        <v>70</v>
      </c>
      <c r="M219" s="31" t="s">
        <v>71</v>
      </c>
      <c r="N219" s="69" t="s">
        <v>79</v>
      </c>
      <c r="O219" s="19" t="s">
        <v>305</v>
      </c>
      <c r="P219" s="20" t="n">
        <v>126.06</v>
      </c>
      <c r="Q219" s="20" t="n">
        <f aca="false">ROUND(F219*P219,2)</f>
        <v>630.3</v>
      </c>
    </row>
    <row r="220" customFormat="false" ht="88.8" hidden="false" customHeight="false" outlineLevel="0" collapsed="false">
      <c r="B220" s="13" t="n">
        <v>219</v>
      </c>
      <c r="C220" s="14" t="n">
        <v>170058</v>
      </c>
      <c r="D220" s="15" t="s">
        <v>349</v>
      </c>
      <c r="E220" s="14" t="s">
        <v>225</v>
      </c>
      <c r="F220" s="14" t="n">
        <v>2</v>
      </c>
      <c r="G220" s="14" t="s">
        <v>18</v>
      </c>
      <c r="H220" s="16" t="s">
        <v>140</v>
      </c>
      <c r="I220" s="16" t="s">
        <v>141</v>
      </c>
      <c r="J220" s="16" t="s">
        <v>142</v>
      </c>
      <c r="K220" s="16" t="s">
        <v>143</v>
      </c>
      <c r="L220" s="17" t="s">
        <v>144</v>
      </c>
      <c r="M220" s="17" t="s">
        <v>145</v>
      </c>
      <c r="N220" s="69" t="s">
        <v>79</v>
      </c>
      <c r="O220" s="19" t="s">
        <v>305</v>
      </c>
      <c r="P220" s="20" t="n">
        <v>8863.33</v>
      </c>
      <c r="Q220" s="20" t="n">
        <f aca="false">ROUND(F220*P220,2)</f>
        <v>17726.66</v>
      </c>
    </row>
    <row r="221" customFormat="false" ht="46.25" hidden="false" customHeight="false" outlineLevel="0" collapsed="false">
      <c r="B221" s="13" t="n">
        <v>220</v>
      </c>
      <c r="C221" s="14" t="n">
        <v>170058</v>
      </c>
      <c r="D221" s="15" t="s">
        <v>350</v>
      </c>
      <c r="E221" s="14" t="s">
        <v>44</v>
      </c>
      <c r="F221" s="14" t="n">
        <v>2</v>
      </c>
      <c r="G221" s="14" t="s">
        <v>18</v>
      </c>
      <c r="H221" s="16" t="s">
        <v>140</v>
      </c>
      <c r="I221" s="16" t="s">
        <v>141</v>
      </c>
      <c r="J221" s="16" t="s">
        <v>142</v>
      </c>
      <c r="K221" s="16" t="s">
        <v>143</v>
      </c>
      <c r="L221" s="17" t="s">
        <v>144</v>
      </c>
      <c r="M221" s="17" t="s">
        <v>145</v>
      </c>
      <c r="N221" s="69" t="s">
        <v>79</v>
      </c>
      <c r="O221" s="19" t="s">
        <v>305</v>
      </c>
      <c r="P221" s="20" t="n">
        <v>213.29</v>
      </c>
      <c r="Q221" s="20" t="n">
        <f aca="false">ROUND(F221*P221,2)</f>
        <v>426.58</v>
      </c>
    </row>
    <row r="222" customFormat="false" ht="88.8" hidden="false" customHeight="false" outlineLevel="0" collapsed="false">
      <c r="B222" s="13" t="n">
        <v>221</v>
      </c>
      <c r="C222" s="42" t="n">
        <v>170058</v>
      </c>
      <c r="D222" s="46" t="s">
        <v>355</v>
      </c>
      <c r="E222" s="42" t="s">
        <v>260</v>
      </c>
      <c r="F222" s="42" t="n">
        <v>2</v>
      </c>
      <c r="G222" s="42" t="s">
        <v>246</v>
      </c>
      <c r="H222" s="14" t="s">
        <v>30</v>
      </c>
      <c r="I222" s="14" t="s">
        <v>20</v>
      </c>
      <c r="J222" s="16" t="s">
        <v>31</v>
      </c>
      <c r="K222" s="16" t="s">
        <v>32</v>
      </c>
      <c r="L222" s="17" t="s">
        <v>33</v>
      </c>
      <c r="M222" s="17" t="s">
        <v>34</v>
      </c>
      <c r="N222" s="18" t="s">
        <v>356</v>
      </c>
      <c r="O222" s="19" t="s">
        <v>26</v>
      </c>
      <c r="P222" s="20" t="n">
        <v>8863.33</v>
      </c>
      <c r="Q222" s="20" t="n">
        <f aca="false">ROUND(F222*P222,2)</f>
        <v>17726.66</v>
      </c>
    </row>
    <row r="223" customFormat="false" ht="46.25" hidden="false" customHeight="false" outlineLevel="0" collapsed="false">
      <c r="B223" s="13" t="n">
        <v>222</v>
      </c>
      <c r="C223" s="14" t="n">
        <v>170058</v>
      </c>
      <c r="D223" s="15" t="s">
        <v>357</v>
      </c>
      <c r="E223" s="14" t="s">
        <v>44</v>
      </c>
      <c r="F223" s="14" t="n">
        <v>2</v>
      </c>
      <c r="G223" s="42" t="s">
        <v>246</v>
      </c>
      <c r="H223" s="14" t="s">
        <v>30</v>
      </c>
      <c r="I223" s="14" t="s">
        <v>20</v>
      </c>
      <c r="J223" s="16" t="s">
        <v>31</v>
      </c>
      <c r="K223" s="16" t="s">
        <v>32</v>
      </c>
      <c r="L223" s="17" t="s">
        <v>33</v>
      </c>
      <c r="M223" s="17" t="s">
        <v>34</v>
      </c>
      <c r="N223" s="18" t="s">
        <v>356</v>
      </c>
      <c r="O223" s="19" t="s">
        <v>26</v>
      </c>
      <c r="P223" s="20" t="n">
        <v>213.29</v>
      </c>
      <c r="Q223" s="20" t="n">
        <f aca="false">ROUND(F223*P223,2)</f>
        <v>426.58</v>
      </c>
    </row>
    <row r="224" customFormat="false" ht="37.3" hidden="false" customHeight="false" outlineLevel="0" collapsed="false">
      <c r="B224" s="13" t="n">
        <v>223</v>
      </c>
      <c r="C224" s="14" t="n">
        <v>170058</v>
      </c>
      <c r="D224" s="15" t="s">
        <v>358</v>
      </c>
      <c r="E224" s="16" t="s">
        <v>17</v>
      </c>
      <c r="F224" s="16" t="n">
        <v>6</v>
      </c>
      <c r="G224" s="16" t="s">
        <v>18</v>
      </c>
      <c r="H224" s="16" t="s">
        <v>87</v>
      </c>
      <c r="I224" s="16" t="s">
        <v>88</v>
      </c>
      <c r="J224" s="16" t="s">
        <v>89</v>
      </c>
      <c r="K224" s="16" t="s">
        <v>90</v>
      </c>
      <c r="L224" s="35" t="s">
        <v>91</v>
      </c>
      <c r="M224" s="17" t="s">
        <v>92</v>
      </c>
      <c r="N224" s="24" t="s">
        <v>93</v>
      </c>
      <c r="O224" s="19" t="s">
        <v>26</v>
      </c>
      <c r="P224" s="20" t="n">
        <v>1967.55</v>
      </c>
      <c r="Q224" s="20" t="n">
        <f aca="false">ROUND(F224*P224,2)</f>
        <v>11805.3</v>
      </c>
    </row>
    <row r="225" customFormat="false" ht="37.3" hidden="false" customHeight="false" outlineLevel="0" collapsed="false">
      <c r="B225" s="13" t="n">
        <v>224</v>
      </c>
      <c r="C225" s="14" t="n">
        <v>170058</v>
      </c>
      <c r="D225" s="15" t="s">
        <v>359</v>
      </c>
      <c r="E225" s="16" t="s">
        <v>17</v>
      </c>
      <c r="F225" s="16" t="n">
        <v>4</v>
      </c>
      <c r="G225" s="16" t="s">
        <v>18</v>
      </c>
      <c r="H225" s="16" t="s">
        <v>87</v>
      </c>
      <c r="I225" s="16" t="s">
        <v>88</v>
      </c>
      <c r="J225" s="16" t="s">
        <v>89</v>
      </c>
      <c r="K225" s="16" t="s">
        <v>90</v>
      </c>
      <c r="L225" s="35" t="s">
        <v>91</v>
      </c>
      <c r="M225" s="17" t="s">
        <v>92</v>
      </c>
      <c r="N225" s="24" t="s">
        <v>93</v>
      </c>
      <c r="O225" s="19" t="s">
        <v>26</v>
      </c>
      <c r="P225" s="20" t="n">
        <v>6284.22</v>
      </c>
      <c r="Q225" s="20" t="n">
        <f aca="false">ROUND(F225*P225,2)</f>
        <v>25136.88</v>
      </c>
    </row>
    <row r="226" customFormat="false" ht="23.85" hidden="false" customHeight="false" outlineLevel="0" collapsed="false">
      <c r="B226" s="70"/>
      <c r="C226" s="16"/>
      <c r="D226" s="26"/>
      <c r="E226" s="16" t="s">
        <v>360</v>
      </c>
      <c r="F226" s="16" t="n">
        <f aca="false">SUBTOTAL(109,F2:F225)</f>
        <v>2334</v>
      </c>
      <c r="G226" s="16"/>
      <c r="H226" s="16"/>
      <c r="I226" s="16"/>
      <c r="J226" s="17"/>
      <c r="K226" s="16"/>
      <c r="L226" s="16"/>
      <c r="M226" s="16"/>
      <c r="N226" s="71"/>
      <c r="O226" s="33"/>
      <c r="P226" s="16" t="s">
        <v>361</v>
      </c>
      <c r="Q226" s="72" t="n">
        <f aca="false">SUBTOTAL(109,Q2:Q225)</f>
        <v>6290207.27</v>
      </c>
    </row>
    <row r="227" customFormat="false" ht="13.8" hidden="false" customHeight="false" outlineLevel="0" collapsed="false">
      <c r="B227" s="21"/>
      <c r="C227" s="21"/>
      <c r="D227" s="73"/>
      <c r="E227" s="21"/>
      <c r="F227" s="21"/>
      <c r="G227" s="21"/>
      <c r="H227" s="21"/>
      <c r="I227" s="21"/>
      <c r="J227" s="21"/>
      <c r="K227" s="21"/>
      <c r="L227" s="21"/>
      <c r="M227" s="21"/>
      <c r="N227" s="74"/>
      <c r="O227" s="75"/>
      <c r="P227" s="21"/>
      <c r="Q227" s="21" t="n">
        <f aca="false">F227*P227</f>
        <v>0</v>
      </c>
    </row>
    <row r="228" customFormat="false" ht="13.8" hidden="false" customHeight="false" outlineLevel="0" collapsed="false">
      <c r="B228" s="21"/>
      <c r="C228" s="21"/>
      <c r="D228" s="73"/>
      <c r="E228" s="21"/>
      <c r="F228" s="21"/>
      <c r="G228" s="21"/>
      <c r="H228" s="21"/>
      <c r="I228" s="21"/>
      <c r="J228" s="21"/>
      <c r="K228" s="21"/>
      <c r="L228" s="21"/>
      <c r="M228" s="21"/>
      <c r="N228" s="74"/>
      <c r="O228" s="75"/>
      <c r="P228" s="21"/>
      <c r="Q228" s="21" t="n">
        <f aca="false">F228*P228</f>
        <v>0</v>
      </c>
    </row>
    <row r="229" customFormat="false" ht="13.8" hidden="false" customHeight="false" outlineLevel="0" collapsed="false">
      <c r="B229" s="21"/>
      <c r="C229" s="21"/>
      <c r="D229" s="73"/>
      <c r="E229" s="21"/>
      <c r="F229" s="21"/>
      <c r="G229" s="21"/>
      <c r="H229" s="21"/>
      <c r="I229" s="21"/>
      <c r="J229" s="21"/>
      <c r="K229" s="21"/>
      <c r="L229" s="21"/>
      <c r="M229" s="21"/>
      <c r="N229" s="74"/>
      <c r="O229" s="75"/>
      <c r="P229" s="21"/>
      <c r="Q229" s="21" t="n">
        <f aca="false">F229*P229</f>
        <v>0</v>
      </c>
    </row>
    <row r="230" customFormat="false" ht="13.8" hidden="false" customHeight="false" outlineLevel="0" collapsed="false">
      <c r="B230" s="21"/>
      <c r="C230" s="21"/>
      <c r="D230" s="73"/>
      <c r="E230" s="21"/>
      <c r="F230" s="21"/>
      <c r="G230" s="21"/>
      <c r="H230" s="21"/>
      <c r="I230" s="21"/>
      <c r="J230" s="21"/>
      <c r="K230" s="21"/>
      <c r="L230" s="21"/>
      <c r="M230" s="21"/>
      <c r="N230" s="74"/>
      <c r="O230" s="75"/>
      <c r="P230" s="21"/>
      <c r="Q230" s="21" t="n">
        <f aca="false">F230*P230</f>
        <v>0</v>
      </c>
    </row>
    <row r="231" customFormat="false" ht="13.8" hidden="false" customHeight="false" outlineLevel="0" collapsed="false">
      <c r="B231" s="21"/>
      <c r="C231" s="21"/>
      <c r="D231" s="73"/>
      <c r="E231" s="21"/>
      <c r="F231" s="21"/>
      <c r="G231" s="21"/>
      <c r="H231" s="21"/>
      <c r="I231" s="21"/>
      <c r="J231" s="21"/>
      <c r="K231" s="21"/>
      <c r="L231" s="21"/>
      <c r="M231" s="21"/>
      <c r="N231" s="74"/>
      <c r="O231" s="75"/>
      <c r="P231" s="21"/>
      <c r="Q231" s="21" t="n">
        <f aca="false">F231*P231</f>
        <v>0</v>
      </c>
    </row>
    <row r="232" customFormat="false" ht="13.8" hidden="false" customHeight="false" outlineLevel="0" collapsed="false">
      <c r="B232" s="21"/>
      <c r="C232" s="21"/>
      <c r="D232" s="73"/>
      <c r="E232" s="21"/>
      <c r="F232" s="21"/>
      <c r="G232" s="21"/>
      <c r="H232" s="21"/>
      <c r="I232" s="21"/>
      <c r="J232" s="21"/>
      <c r="K232" s="21"/>
      <c r="L232" s="21"/>
      <c r="M232" s="21"/>
      <c r="N232" s="74"/>
      <c r="O232" s="75"/>
      <c r="P232" s="21"/>
      <c r="Q232" s="21" t="n">
        <f aca="false">F232*P232</f>
        <v>0</v>
      </c>
    </row>
    <row r="233" customFormat="false" ht="13.8" hidden="false" customHeight="false" outlineLevel="0" collapsed="false">
      <c r="B233" s="21"/>
      <c r="C233" s="21"/>
      <c r="D233" s="73"/>
      <c r="E233" s="21"/>
      <c r="F233" s="21"/>
      <c r="G233" s="21"/>
      <c r="H233" s="21"/>
      <c r="I233" s="21"/>
      <c r="J233" s="21"/>
      <c r="K233" s="21"/>
      <c r="L233" s="21"/>
      <c r="M233" s="21"/>
      <c r="N233" s="74"/>
      <c r="O233" s="75"/>
      <c r="P233" s="21"/>
      <c r="Q233" s="21" t="n">
        <f aca="false">F233*P233</f>
        <v>0</v>
      </c>
    </row>
  </sheetData>
  <hyperlinks>
    <hyperlink ref="L5" r:id="rId1" display="taciana.cornelio@rfb.gov.br, (87) 98174-9090"/>
    <hyperlink ref="L6" r:id="rId2" display="taciana.cornelio@rfb.gov.br, (87) 98174-9090"/>
    <hyperlink ref="L7" r:id="rId3" display="taciana.cornelio@rfb.gov.br, (87) 98174-9090"/>
    <hyperlink ref="L8" r:id="rId4" display="taciana.cornelio@rfb.gov.br, (87) 98174-9090"/>
    <hyperlink ref="L9" r:id="rId5" display="taciana.cornelio@rfb.gov.br, (87) 98174-9090"/>
    <hyperlink ref="L10" r:id="rId6" display="taciana.cornelio@rfb.gov.br, (87) 98174-9090"/>
    <hyperlink ref="L11" r:id="rId7" display="taciana.cornelio@rfb.gov.br, (87) 98174-9090"/>
    <hyperlink ref="L12" r:id="rId8" display="taciana.cornelio@rfb.gov.br, (87) 98174-9090"/>
    <hyperlink ref="L13" r:id="rId9" display="taciana.cornelio@rfb.gov.br, (87) 98174-9090"/>
    <hyperlink ref="L32" r:id="rId10" display="eduardo.g.ramos@rfb.gov.br /// (83) 3216 4456"/>
    <hyperlink ref="L33" r:id="rId11" display="eduardo.g.ramos@rfb.gov.br /// (83) 3216 4456"/>
    <hyperlink ref="L34" r:id="rId12" display="eduardo.g.ramos@rfb.gov.br /// (83) 3216 4456"/>
    <hyperlink ref="L35" r:id="rId13" display="eduardo.g.ramos@rfb.gov.br /// (83) 3216 4456"/>
    <hyperlink ref="L36" r:id="rId14" display="eduardo.g.ramos@rfb.gov.br /// (83) 3216 4456"/>
    <hyperlink ref="L37" r:id="rId15" display="eduardo.g.ramos@rfb.gov.br /// (83) 3216 4456"/>
    <hyperlink ref="L38" r:id="rId16" display="eduardo.g.ramos@rfb.gov.br /// (83) 3216 4456"/>
    <hyperlink ref="L39" r:id="rId17" display="eduardo.g.ramos@rfb.gov.br /// (83) 3216 4456"/>
    <hyperlink ref="L40" r:id="rId18" display="eduardo.g.ramos@rfb.gov.br /// (83) 3216 4456"/>
    <hyperlink ref="L41" r:id="rId19" display="eduardo.g.ramos@rfb.gov.br /// (83) 3216 4456"/>
    <hyperlink ref="L42" r:id="rId20" display="eduardo.g.ramos@rfb.gov.br /// (83) 3216 4456"/>
    <hyperlink ref="L43" r:id="rId21" display="marcella.cristina-goncalves@rfb.gov.br, (81) 9 8209 6866; cpl_cmr@hotmail.com"/>
    <hyperlink ref="L44" r:id="rId22" display="marcella.cristina-goncalves@rfb.gov.br. /// (81) 9 8209 6866"/>
    <hyperlink ref="L45" r:id="rId23" display="marcella.cristina-goncalves@rfb.gov.br. /// (81) 9 8209 6866"/>
    <hyperlink ref="L46" r:id="rId24" display="marcella.cristina-goncalves@rfb.gov.br. /// (81) 9 8209 6866"/>
    <hyperlink ref="L47" r:id="rId25" display="marcella.cristina-goncalves@rfb.gov.br. /// (81) 9 8209 6866"/>
    <hyperlink ref="L48" r:id="rId26" display="marcella.cristina-goncalves@rfb.gov.br, (81) 9 8209 6866; cpl_cmr@hotmail.com"/>
    <hyperlink ref="L82" r:id="rId27" display="wellis.sales@rfb.gov.br ///// (81) 3661 0353"/>
    <hyperlink ref="L83" r:id="rId28" display="wellis.sales@rfb.gov.br ///// (81) 3661 0353"/>
    <hyperlink ref="L84" r:id="rId29" display="wellis.sales@rfb.gov.br ///// (81) 3661 0353"/>
    <hyperlink ref="L85" r:id="rId30" display="wellis.sales@rfb.gov.br ///// (81) 3661 0353"/>
    <hyperlink ref="L86" r:id="rId31" display="wellis.sales@rfb.gov.br ///// (81) 3661 0353"/>
    <hyperlink ref="L87" r:id="rId32" display="wellis.sales@rfb.gov.br ///// (81) 3661 0353"/>
    <hyperlink ref="L88" r:id="rId33" display="wellis.sales@rfb.gov.br ///// (81) 3661 0353"/>
    <hyperlink ref="L89" r:id="rId34" display="wellis.sales@rfb.gov.br, (81) 3661 0353; cpl_cmr@hotmail.com"/>
    <hyperlink ref="L90" r:id="rId35" display="wellis.sales@rfb.gov.br, (81) 3661 0353; cpl_cmr@hotmail.com"/>
    <hyperlink ref="L154" r:id="rId36" display="ilma.costa@rfb.gov.br /  81-3322-4251"/>
    <hyperlink ref="L155" r:id="rId37" display="ilma.costa@rfb.gov.br /  81-3322-4251"/>
    <hyperlink ref="L156" r:id="rId38" display="ilma.costa@rfb.gov.br /  81-3322-4251"/>
    <hyperlink ref="L157" r:id="rId39" display="ilma.costa@rfb.gov.br /  81-3322-4251"/>
    <hyperlink ref="L158" r:id="rId40" display="ilma.costa@rfb.gov.br /  81-3322-4251"/>
    <hyperlink ref="L159" r:id="rId41" display="ilma.costa@rfb.gov.br /  81-3322-4251"/>
    <hyperlink ref="L160" r:id="rId42" display="ilma.costa@rfb.gov.br /  81-3322-4251"/>
    <hyperlink ref="L161" r:id="rId43" display="ilma.costa@rfb.gov.br /  81-3322-4251"/>
    <hyperlink ref="L162" r:id="rId44" display="ilma.costa@rfb.gov.br /  81-3322-4251"/>
    <hyperlink ref="L172" r:id="rId45" display="eduardo.g.ramos@rfb.gov.br /// (83) 3216 4456"/>
    <hyperlink ref="L173" r:id="rId46" display="eduardo.g.ramos@rfb.gov.br /// (83) 3216 4456"/>
    <hyperlink ref="L174" r:id="rId47" display="taciana.cornelio@rfb.gov.br, (87) 98174-9090"/>
    <hyperlink ref="L212" r:id="rId48" display="eduardo.g.ramos@rfb.gov.br /// (83) 3216 4456"/>
    <hyperlink ref="L213" r:id="rId49" display="eduardo.g.ramos@rfb.gov.br /// (83) 3216 4456"/>
    <hyperlink ref="L214" r:id="rId50" display="eduardo.g.ramos@rfb.gov.br /// (83) 3216 4456"/>
    <hyperlink ref="L215" r:id="rId51" display="eduardo.g.ramos@rfb.gov.br /// (83) 3216 4456"/>
    <hyperlink ref="L224" r:id="rId52" display="eduardo.g.ramos@rfb.gov.br /// (83) 3216 4456"/>
    <hyperlink ref="L225" r:id="rId53" display="eduardo.g.ramos@rfb.gov.br /// (83) 3216 4456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5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?>
<Relationships xmlns="http://schemas.openxmlformats.org/package/2006/relationships"><Relationship Id="rId1" Type="http://schemas.openxmlformats.org/officeDocument/2006/relationships/customXmlProps" Target="itemProps7.xml"/>
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  <SharedWithUsers xmlns="31915563-1e63-410d-974b-28645d502fc9">
      <UserInfo>
        <DisplayName>Alexandre Lacerda Pedrazzi</DisplayName>
        <AccountId>771</AccountId>
        <AccountType/>
      </UserInfo>
      <UserInfo>
        <DisplayName>Rosaline Carneiro de Albuquerque Tojal</DisplayName>
        <AccountId>116</AccountId>
        <AccountType/>
      </UserInfo>
      <UserInfo>
        <DisplayName>Wellis Luiz Herculano Moraes Sales</DisplayName>
        <AccountId>857</AccountId>
        <AccountType/>
      </UserInfo>
      <UserInfo>
        <DisplayName>Altamiro Silveira</DisplayName>
        <AccountId>1029</AccountId>
        <AccountType/>
      </UserInfo>
      <UserInfo>
        <DisplayName>Antonio Sobrinho de Souza Junior</DisplayName>
        <AccountId>16</AccountId>
        <AccountType/>
      </UserInfo>
      <UserInfo>
        <DisplayName>Maria de Fatima Vasconcelos de Oliveira</DisplayName>
        <AccountId>91</AccountId>
        <AccountType/>
      </UserInfo>
      <UserInfo>
        <DisplayName>Marcella Cristina de Miranda Goncalves</DisplayName>
        <AccountId>224</AccountId>
        <AccountType/>
      </UserInfo>
      <UserInfo>
        <DisplayName>Moema Bajo Dutra</DisplayName>
        <AccountId>1030</AccountId>
        <AccountType/>
      </UserInfo>
      <UserInfo>
        <DisplayName>Eduardo Gadelha Ramos</DisplayName>
        <AccountId>255</AccountId>
        <AccountType/>
      </UserInfo>
      <UserInfo>
        <DisplayName>Fillipe Crespo Vieira</DisplayName>
        <AccountId>1031</AccountId>
        <AccountType/>
      </UserInfo>
      <UserInfo>
        <DisplayName>Mauro de Brito Sousa</DisplayName>
        <AccountId>376</AccountId>
        <AccountType/>
      </UserInfo>
      <UserInfo>
        <DisplayName>Elton Kleber da Silva</DisplayName>
        <AccountId>64</AccountId>
        <AccountType/>
      </UserInfo>
      <UserInfo>
        <DisplayName>Barbara Monte Fortunato Luna</DisplayName>
        <AccountId>1003</AccountId>
        <AccountType/>
      </UserInfo>
      <UserInfo>
        <DisplayName>Igor Rodrigues Ferreira de Menezes</DisplayName>
        <AccountId>1032</AccountId>
        <AccountType/>
      </UserInfo>
      <UserInfo>
        <DisplayName>Ilma Celi da Silva Costa</DisplayName>
        <AccountId>612</AccountId>
        <AccountType/>
      </UserInfo>
      <UserInfo>
        <DisplayName>Jose Luiz Miranda Casanova</DisplayName>
        <AccountId>451</AccountId>
        <AccountType/>
      </UserInfo>
      <UserInfo>
        <DisplayName>Maria do Socorro Oliveira</DisplayName>
        <AccountId>1033</AccountId>
        <AccountType/>
      </UserInfo>
      <UserInfo>
        <DisplayName>Roberta Batista Lima</DisplayName>
        <AccountId>24</AccountId>
        <AccountType/>
      </UserInfo>
      <UserInfo>
        <DisplayName>Taciana Marques Cornelio</DisplayName>
        <AccountId>408</AccountId>
        <AccountType/>
      </UserInfo>
      <UserInfo>
        <DisplayName>Valtair Gusmao da Silva</DisplayName>
        <AccountId>1024</AccountId>
        <AccountType/>
      </UserInfo>
    </SharedWithUsers>
    <MediaLengthInSeconds xmlns="4dd17150-3e7d-454f-81dd-1ae6b9361446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4cf9ae0135e1071b5442e647f702b5f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1d77419dd5deeacaf565cb22eef19d5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8" ma:contentTypeDescription="Crie um novo documento." ma:contentTypeScope="" ma:versionID="93953fa174520b52583079117d26ea5d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ea10a375bf70a2cd48772e3344a97f3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E0A16D-944D-431D-AADD-361331F9C8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6E79E6-675E-4725-9505-D09B28874035}"/>
</file>

<file path=customXml/itemProps3.xml><?xml version="1.0" encoding="utf-8"?>
<ds:datastoreItem xmlns:ds="http://schemas.openxmlformats.org/officeDocument/2006/customXml" ds:itemID="{7E499496-B8EF-4ACA-B283-9BE092F12BBB}">
  <ds:schemaRefs>
    <ds:schemaRef ds:uri="http://schemas.microsoft.com/office/2006/metadata/properties"/>
    <ds:schemaRef ds:uri="http://schemas.microsoft.com/office/infopath/2007/PartnerControls"/>
    <ds:schemaRef ds:uri="31915563-1e63-410d-974b-28645d502fc9"/>
    <ds:schemaRef ds:uri="4dd17150-3e7d-454f-81dd-1ae6b9361446"/>
  </ds:schemaRefs>
</ds:datastoreItem>
</file>

<file path=customXml/itemProps4.xml><?xml version="1.0" encoding="utf-8"?>
<ds:datastoreItem xmlns:ds="http://schemas.openxmlformats.org/officeDocument/2006/customXml" ds:itemID="{03D7093D-852F-4B50-928A-4220E558AFCE}"/>
</file>

<file path=customXml/itemProps5.xml><?xml version="1.0" encoding="utf-8"?>
<ds:datastoreItem xmlns:ds="http://schemas.openxmlformats.org/officeDocument/2006/customXml" ds:itemID="{4953D729-7A99-4A25-9541-5DBBE6B31DC6}"/>
</file>

<file path=customXml/itemProps6.xml><?xml version="1.0" encoding="utf-8"?>
<ds:datastoreItem xmlns:ds="http://schemas.openxmlformats.org/officeDocument/2006/customXml" ds:itemID="{999290D4-754E-4652-A7F8-185C7D2856E1}"/>
</file>

<file path=customXml/itemProps7.xml><?xml version="1.0" encoding="utf-8"?>
<ds:datastoreItem xmlns:ds="http://schemas.openxmlformats.org/officeDocument/2006/customXml" ds:itemID="{3D6051AD-DB52-4EB3-8F97-6A825AD7AA57}"/>
</file>

<file path=customXml/itemProps8.xml><?xml version="1.0" encoding="utf-8"?>
<ds:datastoreItem xmlns:ds="http://schemas.openxmlformats.org/officeDocument/2006/customXml" ds:itemID="{4E906DAB-6C6A-4B78-ACE9-28547197B619}"/>
</file>

<file path=customXml/itemProps9.xml><?xml version="1.0" encoding="utf-8"?>
<ds:datastoreItem xmlns:ds="http://schemas.openxmlformats.org/officeDocument/2006/customXml" ds:itemID="{198BA9C4-79A2-4299-B433-CB5587FBB3A3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264</TotalTime>
  <Application>LibreOffice/7.6.5.2$Windows_X86_64 LibreOffice_project/38d5f62f85355c192ef5f1dd47c5c0c0c6d6598b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Raissa Alcoforado Passos de Barros Melo</dc:creator>
  <dc:description/>
  <dc:language>pt-BR</dc:language>
  <cp:lastModifiedBy/>
  <dcterms:modified xsi:type="dcterms:W3CDTF">2024-07-31T12:04:52Z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lianceAssetId">
    <vt:lpwstr/>
  </property>
  <property fmtid="{D5CDD505-2E9C-101B-9397-08002B2CF9AE}" pid="3" name="ContentTypeId">
    <vt:lpwstr>0x010100B570ABEA7A2A1949B2F8190BE8038081</vt:lpwstr>
  </property>
  <property fmtid="{D5CDD505-2E9C-101B-9397-08002B2CF9AE}" pid="4" name="MediaServiceImageTags">
    <vt:lpwstr/>
  </property>
  <property fmtid="{D5CDD505-2E9C-101B-9397-08002B2CF9AE}" pid="5" name="Order">
    <vt:r8>14868500</vt:r8>
  </property>
  <property fmtid="{D5CDD505-2E9C-101B-9397-08002B2CF9AE}" pid="6" name="TemplateUrl">
    <vt:lpwstr/>
  </property>
  <property fmtid="{D5CDD505-2E9C-101B-9397-08002B2CF9AE}" pid="7" name="TriggerFlowInfo">
    <vt:lpwstr/>
  </property>
  <property fmtid="{D5CDD505-2E9C-101B-9397-08002B2CF9AE}" pid="8" name="_ExtendedDescription">
    <vt:lpwstr/>
  </property>
  <property fmtid="{D5CDD505-2E9C-101B-9397-08002B2CF9AE}" pid="9" name="_SharedFileIndex">
    <vt:lpwstr/>
  </property>
  <property fmtid="{D5CDD505-2E9C-101B-9397-08002B2CF9AE}" pid="10" name="_SourceUrl">
    <vt:lpwstr/>
  </property>
  <property fmtid="{D5CDD505-2E9C-101B-9397-08002B2CF9AE}" pid="11" name="xd_ProgID">
    <vt:lpwstr/>
  </property>
  <property fmtid="{D5CDD505-2E9C-101B-9397-08002B2CF9AE}" pid="12" name="xd_Signature">
    <vt:bool>0</vt:bool>
  </property>
</Properties>
</file>